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00-A-เตรียมสอน Excel สหกิจศึกษา-Edit\STD\"/>
    </mc:Choice>
  </mc:AlternateContent>
  <bookViews>
    <workbookView xWindow="0" yWindow="0" windowWidth="28800" windowHeight="12330"/>
  </bookViews>
  <sheets>
    <sheet name="IF(ข้อความ)" sheetId="4" r:id="rId1"/>
    <sheet name="IF(หลายเงื่อนไข)" sheetId="5" r:id="rId2"/>
    <sheet name="SumIF" sheetId="6" r:id="rId3"/>
    <sheet name="CountIF" sheetId="8" r:id="rId4"/>
    <sheet name="Vlookup" sheetId="10" r:id="rId5"/>
  </sheets>
  <definedNames>
    <definedName name="_xlnm._FilterDatabase" localSheetId="0" hidden="1">'IF(ข้อความ)'!$A$1:$D$18</definedName>
    <definedName name="_xlnm._FilterDatabase" localSheetId="1" hidden="1">'IF(หลายเงื่อนไข)'!$A$1:$D$18</definedName>
    <definedName name="grp_Brace">"Another bracket line,Bracket line"</definedName>
    <definedName name="grp_MoreInfo">"Bottom line,Group 113"</definedName>
    <definedName name="grp_WalkMeArrows">"shp_ArrowCurved,txt_WalkMeArrows,shp_ArrowStraight"</definedName>
    <definedName name="grp_WalkMeBrace">"shp_BraceBottom,txt_WalkMeBrace,shp_BraceLeft"</definedName>
    <definedName name="SalesTax">0.0825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8" l="1"/>
  <c r="J4" i="8"/>
  <c r="L4" i="8" s="1"/>
  <c r="G5" i="8"/>
  <c r="J5" i="8"/>
  <c r="L5" i="8" s="1"/>
  <c r="G6" i="8"/>
  <c r="J6" i="8"/>
  <c r="L6" i="8" s="1"/>
  <c r="G7" i="8"/>
  <c r="J7" i="8"/>
  <c r="L7" i="8"/>
  <c r="G8" i="8"/>
  <c r="J8" i="8"/>
  <c r="L8" i="8" s="1"/>
  <c r="G9" i="8"/>
  <c r="L9" i="8" s="1"/>
  <c r="J9" i="8"/>
  <c r="G10" i="8"/>
  <c r="J10" i="8"/>
  <c r="L10" i="8" s="1"/>
  <c r="G11" i="8"/>
  <c r="J11" i="8"/>
  <c r="L11" i="8" s="1"/>
  <c r="G12" i="8"/>
  <c r="J12" i="8"/>
  <c r="L12" i="8" s="1"/>
  <c r="G13" i="8"/>
  <c r="J13" i="8"/>
  <c r="L13" i="8" s="1"/>
  <c r="G14" i="8"/>
  <c r="J14" i="8"/>
  <c r="L14" i="8" s="1"/>
  <c r="G15" i="8"/>
  <c r="J15" i="8"/>
  <c r="L15" i="8" s="1"/>
  <c r="G16" i="8"/>
  <c r="J16" i="8"/>
  <c r="L16" i="8" s="1"/>
  <c r="G17" i="8"/>
  <c r="J17" i="8"/>
  <c r="L17" i="8" s="1"/>
  <c r="G18" i="8"/>
  <c r="J18" i="8"/>
  <c r="L18" i="8" s="1"/>
  <c r="G19" i="8"/>
  <c r="J19" i="8"/>
  <c r="L19" i="8" s="1"/>
  <c r="G20" i="8"/>
  <c r="J20" i="8"/>
  <c r="L20" i="8" s="1"/>
  <c r="G21" i="8"/>
  <c r="J21" i="8"/>
  <c r="L21" i="8" s="1"/>
  <c r="G22" i="8"/>
  <c r="J22" i="8"/>
  <c r="L22" i="8" s="1"/>
  <c r="G23" i="8"/>
  <c r="J23" i="8"/>
  <c r="L23" i="8" s="1"/>
  <c r="G24" i="8"/>
  <c r="J24" i="8"/>
  <c r="L24" i="8" s="1"/>
  <c r="G25" i="8"/>
  <c r="J25" i="8"/>
  <c r="L25" i="8" s="1"/>
  <c r="G26" i="8"/>
  <c r="J26" i="8"/>
  <c r="L26" i="8" s="1"/>
  <c r="G27" i="8"/>
  <c r="J27" i="8"/>
  <c r="L27" i="8" s="1"/>
  <c r="G28" i="8"/>
  <c r="J28" i="8"/>
  <c r="L28" i="8" s="1"/>
  <c r="G29" i="8"/>
  <c r="J29" i="8"/>
  <c r="L29" i="8" s="1"/>
  <c r="G30" i="8"/>
  <c r="J30" i="8"/>
  <c r="L30" i="8" s="1"/>
  <c r="G31" i="8"/>
  <c r="J31" i="8"/>
  <c r="L31" i="8" s="1"/>
  <c r="G32" i="8"/>
  <c r="J32" i="8"/>
  <c r="L32" i="8" s="1"/>
  <c r="G33" i="8"/>
  <c r="J33" i="8"/>
  <c r="L33" i="8" s="1"/>
  <c r="G34" i="8"/>
  <c r="J34" i="8"/>
  <c r="L34" i="8" s="1"/>
  <c r="G35" i="8"/>
  <c r="J35" i="8"/>
  <c r="L35" i="8" s="1"/>
  <c r="G36" i="8"/>
  <c r="J36" i="8"/>
  <c r="L36" i="8" s="1"/>
  <c r="G37" i="8"/>
  <c r="J37" i="8"/>
  <c r="L37" i="8" s="1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</calcChain>
</file>

<file path=xl/comments1.xml><?xml version="1.0" encoding="utf-8"?>
<comments xmlns="http://schemas.openxmlformats.org/spreadsheetml/2006/main">
  <authors>
    <author>ccs</author>
    <author>User</author>
  </authors>
  <commentList>
    <comment ref="L2" authorId="0" shapeId="0">
      <text>
        <r>
          <rPr>
            <b/>
            <sz val="8"/>
            <color indexed="81"/>
            <rFont val="Tahoma"/>
            <family val="2"/>
          </rPr>
          <t xml:space="preserve">ccs:
</t>
        </r>
        <r>
          <rPr>
            <sz val="8"/>
            <color indexed="81"/>
            <rFont val="Tahoma"/>
            <family val="2"/>
          </rPr>
          <t>ใช้ข้อมูลจากคะแนนในช่อง
รวม Quiz + ห้วหน้างาน + สุทธิ + เพื่อนร่วมงาน</t>
        </r>
      </text>
    </comment>
    <comment ref="J3" authorId="1" shapeId="0">
      <text>
        <r>
          <rPr>
            <sz val="8"/>
            <color indexed="81"/>
            <rFont val="Tahoma"/>
            <family val="2"/>
          </rPr>
          <t>คิดจาก 1 ใน 3 ของคะแนนประเมินจากผู้จัดการแผนก (120)
(จุดทศนิยมสูงสุด 2 ตำแหน่ง)</t>
        </r>
      </text>
    </comment>
  </commentList>
</comments>
</file>

<file path=xl/sharedStrings.xml><?xml version="1.0" encoding="utf-8"?>
<sst xmlns="http://schemas.openxmlformats.org/spreadsheetml/2006/main" count="298" uniqueCount="187">
  <si>
    <t>ลำดับ</t>
  </si>
  <si>
    <t>รหัสประจำตัว</t>
  </si>
  <si>
    <t>คำนำหน้า</t>
  </si>
  <si>
    <t>ชื่อ-สกุล</t>
  </si>
  <si>
    <t>คะแนน</t>
  </si>
  <si>
    <t>ผลการประเมิน</t>
  </si>
  <si>
    <t>นางสาว</t>
  </si>
  <si>
    <t>พัณณิตา รัตนะโกสม</t>
  </si>
  <si>
    <t>นาย</t>
  </si>
  <si>
    <t>กิตติพันธ์ โยธาศิริ</t>
  </si>
  <si>
    <t>ชนะชัย คงทอง</t>
  </si>
  <si>
    <t>ณัฐวุฒิ ทองเนื้อห้า</t>
  </si>
  <si>
    <t>พิมชนก น้อยมุข</t>
  </si>
  <si>
    <t>สุเมธ สิงหเสม</t>
  </si>
  <si>
    <t>ธนายุทธ ชูพยัคฆ์</t>
  </si>
  <si>
    <t>พรชัย พรหมโสภา</t>
  </si>
  <si>
    <t>วัชรพงศ์ นวลย่อง</t>
  </si>
  <si>
    <t>สุรศักดิ์ คุ้มเดช</t>
  </si>
  <si>
    <t>สิรินารถ ชูไกรทอง</t>
  </si>
  <si>
    <t>พรพิตรา พรหมมะ</t>
  </si>
  <si>
    <t>เบญจมาศ พงษ์ศิลา</t>
  </si>
  <si>
    <t>ฮุสนา ดาดา</t>
  </si>
  <si>
    <t>พรสิริ สีม่วง</t>
  </si>
  <si>
    <t>อิศราพล ทองคง</t>
  </si>
  <si>
    <t>สิทธิโชค รักขิโต</t>
  </si>
  <si>
    <t>ราคารวมสินค้าของใบเสร็จเลขที่ 106</t>
  </si>
  <si>
    <t>Furniture</t>
  </si>
  <si>
    <t>Global Troy™ Executive Leather Low-Back Tilter</t>
  </si>
  <si>
    <t>Pro014</t>
  </si>
  <si>
    <t>Eugene Barchas</t>
  </si>
  <si>
    <t>Office Supplies</t>
  </si>
  <si>
    <t>IBM Multi-Purpose Copy Paper, 8 1/2 x 11", Case</t>
  </si>
  <si>
    <t>Pro013</t>
  </si>
  <si>
    <t>Hon Every-Day® Chair Series Swivel Task Chairs</t>
  </si>
  <si>
    <t>Pro012</t>
  </si>
  <si>
    <t>Avery Binder Labels</t>
  </si>
  <si>
    <t>Pro011</t>
  </si>
  <si>
    <t>Xerox 1980</t>
  </si>
  <si>
    <t>Pro010</t>
  </si>
  <si>
    <t>Monica Federle</t>
  </si>
  <si>
    <t>Newell 335</t>
  </si>
  <si>
    <t>Pro009</t>
  </si>
  <si>
    <t>Commercial Wire Shelving, Black</t>
  </si>
  <si>
    <t>Pro008</t>
  </si>
  <si>
    <t>Carl Jackson</t>
  </si>
  <si>
    <t>SAFCO Mobile Desk Side File, Wire Frame</t>
  </si>
  <si>
    <t>Pro007</t>
  </si>
  <si>
    <t>Carlos Soltero</t>
  </si>
  <si>
    <t>Angle-D Binders with Locking Rings, Label Holders</t>
  </si>
  <si>
    <t>Pro006</t>
  </si>
  <si>
    <t>G.E. Longer-Life Indoor Recessed Floodlight Bulbs</t>
  </si>
  <si>
    <t>Pro005</t>
  </si>
  <si>
    <t>Holmes HEPA Air Purifier</t>
  </si>
  <si>
    <t>Pro004</t>
  </si>
  <si>
    <t>Barry French</t>
  </si>
  <si>
    <t>Technology</t>
  </si>
  <si>
    <t>R380</t>
  </si>
  <si>
    <t>Pro003</t>
  </si>
  <si>
    <t>Cardinal Slant-D® Ring Binder, Heavy Gauge Vinyl</t>
  </si>
  <si>
    <t>Pro002</t>
  </si>
  <si>
    <t>1.7 Cubic Foot Compact "Cube" Office Refrigerators</t>
  </si>
  <si>
    <t>Pro001</t>
  </si>
  <si>
    <t>Muhammed MacIntyre</t>
  </si>
  <si>
    <t>ราคารวม (บาท)</t>
  </si>
  <si>
    <t>ราคาต่อหน่วย(บาท)</t>
  </si>
  <si>
    <t>จำนวน (EA)</t>
  </si>
  <si>
    <t>หมวดสินค้า</t>
  </si>
  <si>
    <t>รายการสินค้า</t>
  </si>
  <si>
    <t>รหัสสินค้า</t>
  </si>
  <si>
    <t>ชื่อลูกค้า</t>
  </si>
  <si>
    <t>รหัสลูกค้า</t>
  </si>
  <si>
    <t>วันที่สั่งซื้อ</t>
  </si>
  <si>
    <t>เลขที่ใบเสร็จ</t>
  </si>
  <si>
    <t>บัญชี</t>
  </si>
  <si>
    <t>การตลาด</t>
  </si>
  <si>
    <t>การเงิน</t>
  </si>
  <si>
    <t>ขาย</t>
  </si>
  <si>
    <t>D</t>
  </si>
  <si>
    <t>&lt;60</t>
  </si>
  <si>
    <t>C</t>
  </si>
  <si>
    <t>&gt;=60</t>
  </si>
  <si>
    <t>B</t>
  </si>
  <si>
    <t>&gt;=70</t>
  </si>
  <si>
    <t>A</t>
  </si>
  <si>
    <t>&gt;=80</t>
  </si>
  <si>
    <t>จำนวน</t>
  </si>
  <si>
    <t>เพื่อนร่วมงาน (10)</t>
  </si>
  <si>
    <t>สุทธิ (40)</t>
  </si>
  <si>
    <t>ผู้จัดการ (120)</t>
  </si>
  <si>
    <t>หัวหน้างาน (40)</t>
  </si>
  <si>
    <t>รวม Quiz(10)</t>
  </si>
  <si>
    <t>Part 3 (4)</t>
  </si>
  <si>
    <t>Part 2 (3)</t>
  </si>
  <si>
    <t>part 1 (3)</t>
  </si>
  <si>
    <t>รวม (100)</t>
  </si>
  <si>
    <t>ความคิดเห็น</t>
  </si>
  <si>
    <t>สอบข้อเขียน (Quiz)</t>
  </si>
  <si>
    <t>แผนก</t>
  </si>
  <si>
    <t>รหัส</t>
  </si>
  <si>
    <t>ลำดับที่</t>
  </si>
  <si>
    <t>สรุปจำนวนผู้ติดเชื้อ Covid-19 ของประเทศไทยประจำวันที่ 11 ก.พ. 65 - 12 ก.พ. 65 (ข้อมูลสมมุติ)</t>
  </si>
  <si>
    <t>จังหวัด</t>
  </si>
  <si>
    <t>จำนวน
ผู้ติดเชื้อ (คน)</t>
  </si>
  <si>
    <t>จำนวนผู้ติดเชื้อเพศชาย (คน)</t>
  </si>
  <si>
    <t>อายุผู้ติดเชื้อเฉลี่ยเพศชาย (ปี)</t>
  </si>
  <si>
    <t>จำนวนผู้ติดเชื้อเพศหญิง (คน)</t>
  </si>
  <si>
    <t>อายุผู้ติดเชื้อเฉลี่ยเพศหญิง (ปี)</t>
  </si>
  <si>
    <t>อายุเฉลี่ยรวม (ปี)</t>
  </si>
  <si>
    <t>กระบี่</t>
  </si>
  <si>
    <t>ค้นหาจากชื่อจังหวัด</t>
  </si>
  <si>
    <t>กรุงเทพมหานคร</t>
  </si>
  <si>
    <t>กาญจนบุรี</t>
  </si>
  <si>
    <t>กาฬสินธุ์</t>
  </si>
  <si>
    <t>จำนวนผู้ติดเชื้อ (คน)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</si>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</sst>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000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b/>
      <sz val="16"/>
      <color theme="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MS Sans Serif"/>
    </font>
    <font>
      <sz val="16"/>
      <name val="TH SarabunPSK"/>
      <family val="2"/>
    </font>
    <font>
      <sz val="10"/>
      <name val="MS Sans Serif"/>
      <family val="2"/>
    </font>
    <font>
      <sz val="11"/>
      <name val="Tahoma"/>
      <family val="2"/>
      <scheme val="major"/>
    </font>
    <font>
      <sz val="9"/>
      <color theme="1"/>
      <name val="Tahoma"/>
      <family val="2"/>
      <scheme val="minor"/>
    </font>
    <font>
      <b/>
      <sz val="11"/>
      <name val="Tahoma"/>
      <family val="2"/>
      <scheme val="maj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6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3" applyBorder="1"/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6" fillId="0" borderId="0" xfId="4" applyFont="1"/>
    <xf numFmtId="1" fontId="7" fillId="0" borderId="2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/>
    </xf>
    <xf numFmtId="1" fontId="7" fillId="0" borderId="4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 wrapText="1"/>
    </xf>
    <xf numFmtId="0" fontId="1" fillId="0" borderId="0" xfId="4"/>
    <xf numFmtId="0" fontId="1" fillId="0" borderId="0" xfId="4" applyAlignment="1">
      <alignment horizontal="center"/>
    </xf>
    <xf numFmtId="187" fontId="9" fillId="4" borderId="1" xfId="5" applyNumberFormat="1" applyFont="1" applyFill="1" applyBorder="1" applyAlignment="1">
      <alignment horizontal="center"/>
    </xf>
    <xf numFmtId="187" fontId="1" fillId="0" borderId="0" xfId="4" applyNumberFormat="1"/>
    <xf numFmtId="188" fontId="11" fillId="0" borderId="1" xfId="5" applyNumberFormat="1" applyFont="1" applyFill="1" applyBorder="1" applyAlignment="1">
      <alignment horizontal="right"/>
    </xf>
    <xf numFmtId="1" fontId="11" fillId="0" borderId="1" xfId="7" applyNumberFormat="1" applyFont="1" applyFill="1" applyBorder="1" applyAlignment="1">
      <alignment horizontal="right"/>
    </xf>
    <xf numFmtId="1" fontId="11" fillId="0" borderId="1" xfId="6" quotePrefix="1" applyNumberFormat="1" applyFont="1" applyFill="1" applyBorder="1" applyAlignment="1">
      <alignment horizontal="right"/>
    </xf>
    <xf numFmtId="0" fontId="11" fillId="0" borderId="1" xfId="6" quotePrefix="1" applyNumberFormat="1" applyFont="1" applyFill="1" applyBorder="1"/>
    <xf numFmtId="0" fontId="11" fillId="0" borderId="1" xfId="6" applyNumberFormat="1" applyFont="1" applyFill="1" applyBorder="1" applyAlignment="1">
      <alignment horizontal="center"/>
    </xf>
    <xf numFmtId="0" fontId="11" fillId="0" borderId="1" xfId="6" applyNumberFormat="1" applyFont="1" applyFill="1" applyBorder="1"/>
    <xf numFmtId="1" fontId="11" fillId="0" borderId="1" xfId="7" applyNumberFormat="1" applyFont="1" applyFill="1" applyBorder="1" applyAlignment="1">
      <alignment horizontal="center"/>
    </xf>
    <xf numFmtId="14" fontId="11" fillId="0" borderId="1" xfId="7" quotePrefix="1" applyNumberFormat="1" applyFont="1" applyFill="1" applyBorder="1"/>
    <xf numFmtId="0" fontId="7" fillId="0" borderId="1" xfId="4" applyFont="1" applyFill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9" fillId="6" borderId="1" xfId="7" applyNumberFormat="1" applyFont="1" applyFill="1" applyBorder="1" applyAlignment="1">
      <alignment horizontal="center" vertical="center"/>
    </xf>
    <xf numFmtId="0" fontId="9" fillId="6" borderId="1" xfId="6" quotePrefix="1" applyNumberFormat="1" applyFont="1" applyFill="1" applyBorder="1" applyAlignment="1">
      <alignment horizontal="center" vertical="center"/>
    </xf>
    <xf numFmtId="0" fontId="9" fillId="6" borderId="1" xfId="6" applyNumberFormat="1" applyFont="1" applyFill="1" applyBorder="1" applyAlignment="1">
      <alignment horizontal="center" vertical="center"/>
    </xf>
    <xf numFmtId="49" fontId="9" fillId="6" borderId="1" xfId="6" applyNumberFormat="1" applyFont="1" applyFill="1" applyBorder="1" applyAlignment="1">
      <alignment horizontal="center" vertical="center"/>
    </xf>
    <xf numFmtId="0" fontId="3" fillId="0" borderId="0" xfId="3"/>
    <xf numFmtId="0" fontId="3" fillId="0" borderId="0" xfId="3" applyAlignment="1">
      <alignment horizontal="center" vertical="center"/>
    </xf>
    <xf numFmtId="0" fontId="13" fillId="7" borderId="1" xfId="3" applyFont="1" applyFill="1" applyBorder="1" applyAlignment="1">
      <alignment horizontal="center" vertical="center"/>
    </xf>
    <xf numFmtId="2" fontId="13" fillId="8" borderId="1" xfId="3" applyNumberFormat="1" applyFont="1" applyFill="1" applyBorder="1" applyAlignment="1">
      <alignment horizontal="center" vertical="center"/>
    </xf>
    <xf numFmtId="2" fontId="13" fillId="9" borderId="1" xfId="3" applyNumberFormat="1" applyFont="1" applyFill="1" applyBorder="1" applyAlignment="1">
      <alignment horizontal="center" vertical="center"/>
    </xf>
    <xf numFmtId="2" fontId="13" fillId="0" borderId="1" xfId="3" applyNumberFormat="1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189" fontId="13" fillId="0" borderId="1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1" xfId="3" applyFont="1" applyBorder="1" applyAlignment="1">
      <alignment horizontal="center" vertical="center" wrapText="1"/>
    </xf>
    <xf numFmtId="0" fontId="14" fillId="10" borderId="1" xfId="3" applyFont="1" applyFill="1" applyBorder="1" applyAlignment="1">
      <alignment horizontal="center"/>
    </xf>
    <xf numFmtId="0" fontId="14" fillId="10" borderId="1" xfId="3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/>
    </xf>
    <xf numFmtId="0" fontId="13" fillId="0" borderId="0" xfId="3" applyFont="1"/>
    <xf numFmtId="0" fontId="15" fillId="0" borderId="0" xfId="3" applyFont="1" applyAlignment="1">
      <alignment horizontal="center"/>
    </xf>
    <xf numFmtId="0" fontId="19" fillId="4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/>
    </xf>
    <xf numFmtId="187" fontId="7" fillId="0" borderId="1" xfId="5" applyNumberFormat="1" applyFont="1" applyBorder="1"/>
    <xf numFmtId="0" fontId="7" fillId="0" borderId="0" xfId="4" applyFont="1"/>
    <xf numFmtId="0" fontId="19" fillId="5" borderId="1" xfId="4" applyFont="1" applyFill="1" applyBorder="1" applyAlignment="1">
      <alignment horizontal="center"/>
    </xf>
    <xf numFmtId="0" fontId="19" fillId="12" borderId="1" xfId="4" applyFont="1" applyFill="1" applyBorder="1"/>
    <xf numFmtId="1" fontId="19" fillId="12" borderId="1" xfId="4" applyNumberFormat="1" applyFont="1" applyFill="1" applyBorder="1"/>
    <xf numFmtId="0" fontId="9" fillId="5" borderId="4" xfId="6" applyNumberFormat="1" applyFont="1" applyFill="1" applyBorder="1" applyAlignment="1">
      <alignment horizontal="center"/>
    </xf>
    <xf numFmtId="0" fontId="9" fillId="5" borderId="6" xfId="6" applyNumberFormat="1" applyFont="1" applyFill="1" applyBorder="1" applyAlignment="1">
      <alignment horizontal="center"/>
    </xf>
    <xf numFmtId="0" fontId="9" fillId="5" borderId="5" xfId="6" applyNumberFormat="1" applyFont="1" applyFill="1" applyBorder="1" applyAlignment="1">
      <alignment horizontal="center"/>
    </xf>
    <xf numFmtId="0" fontId="15" fillId="8" borderId="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5" fillId="0" borderId="9" xfId="3" applyFont="1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/>
    </xf>
    <xf numFmtId="0" fontId="18" fillId="11" borderId="0" xfId="4" applyFont="1" applyFill="1" applyAlignment="1">
      <alignment horizontal="center"/>
    </xf>
  </cellXfs>
  <cellStyles count="8">
    <cellStyle name="Comma 2" xfId="5"/>
    <cellStyle name="Comma 2 2" xfId="7"/>
    <cellStyle name="Normal" xfId="0" builtinId="0"/>
    <cellStyle name="Normal 2" xfId="3"/>
    <cellStyle name="Normal 2 2" xfId="6"/>
    <cellStyle name="Normal 3" xfId="4"/>
    <cellStyle name="Normal 5 2 2" xfId="2"/>
    <cellStyle name="z A Column tex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60" zoomScaleNormal="160" workbookViewId="0">
      <selection activeCell="A2" sqref="A2"/>
    </sheetView>
  </sheetViews>
  <sheetFormatPr defaultColWidth="8.875" defaultRowHeight="19.5" x14ac:dyDescent="0.25"/>
  <cols>
    <col min="1" max="1" width="7.25" style="4" customWidth="1"/>
    <col min="2" max="2" width="13.875" style="4" customWidth="1"/>
    <col min="3" max="3" width="9.125" style="4" customWidth="1"/>
    <col min="4" max="4" width="20.375" style="4" customWidth="1"/>
    <col min="5" max="5" width="10.75" style="4" customWidth="1"/>
    <col min="6" max="6" width="18.625" style="4" customWidth="1"/>
    <col min="7" max="16384" width="8.875" style="4"/>
  </cols>
  <sheetData>
    <row r="1" spans="1:6" ht="36.6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ht="21" x14ac:dyDescent="0.35">
      <c r="A2" s="5">
        <v>1</v>
      </c>
      <c r="B2" s="6">
        <v>54144894</v>
      </c>
      <c r="C2" s="7" t="s">
        <v>6</v>
      </c>
      <c r="D2" s="7" t="s">
        <v>7</v>
      </c>
      <c r="E2" s="8">
        <v>64.833333333333343</v>
      </c>
      <c r="F2" s="9"/>
    </row>
    <row r="3" spans="1:6" ht="21" x14ac:dyDescent="0.35">
      <c r="A3" s="5">
        <v>2</v>
      </c>
      <c r="B3" s="6">
        <v>55110639</v>
      </c>
      <c r="C3" s="7" t="s">
        <v>8</v>
      </c>
      <c r="D3" s="7" t="s">
        <v>9</v>
      </c>
      <c r="E3" s="8">
        <v>54.833333333333336</v>
      </c>
      <c r="F3" s="9"/>
    </row>
    <row r="4" spans="1:6" ht="21" x14ac:dyDescent="0.35">
      <c r="A4" s="5">
        <v>3</v>
      </c>
      <c r="B4" s="6">
        <v>55111850</v>
      </c>
      <c r="C4" s="7" t="s">
        <v>8</v>
      </c>
      <c r="D4" s="7" t="s">
        <v>10</v>
      </c>
      <c r="E4" s="8">
        <v>64.666666666666657</v>
      </c>
      <c r="F4" s="9"/>
    </row>
    <row r="5" spans="1:6" ht="21" x14ac:dyDescent="0.35">
      <c r="A5" s="5">
        <v>4</v>
      </c>
      <c r="B5" s="6">
        <v>55112767</v>
      </c>
      <c r="C5" s="7" t="s">
        <v>8</v>
      </c>
      <c r="D5" s="7" t="s">
        <v>11</v>
      </c>
      <c r="E5" s="8">
        <v>60</v>
      </c>
      <c r="F5" s="9"/>
    </row>
    <row r="6" spans="1:6" ht="21" x14ac:dyDescent="0.35">
      <c r="A6" s="5">
        <v>5</v>
      </c>
      <c r="B6" s="6">
        <v>55115455</v>
      </c>
      <c r="C6" s="7" t="s">
        <v>6</v>
      </c>
      <c r="D6" s="7" t="s">
        <v>12</v>
      </c>
      <c r="E6" s="8">
        <v>80.5</v>
      </c>
      <c r="F6" s="9"/>
    </row>
    <row r="7" spans="1:6" ht="21" x14ac:dyDescent="0.35">
      <c r="A7" s="5">
        <v>6</v>
      </c>
      <c r="B7" s="6">
        <v>55118954</v>
      </c>
      <c r="C7" s="7" t="s">
        <v>8</v>
      </c>
      <c r="D7" s="7" t="s">
        <v>13</v>
      </c>
      <c r="E7" s="8">
        <v>69.5</v>
      </c>
      <c r="F7" s="9"/>
    </row>
    <row r="8" spans="1:6" ht="21" x14ac:dyDescent="0.35">
      <c r="A8" s="5">
        <v>8</v>
      </c>
      <c r="B8" s="6">
        <v>55120711</v>
      </c>
      <c r="C8" s="7" t="s">
        <v>8</v>
      </c>
      <c r="D8" s="7" t="s">
        <v>14</v>
      </c>
      <c r="E8" s="8">
        <v>44.666666666666671</v>
      </c>
      <c r="F8" s="9"/>
    </row>
    <row r="9" spans="1:6" ht="21" x14ac:dyDescent="0.35">
      <c r="A9" s="5">
        <v>9</v>
      </c>
      <c r="B9" s="6">
        <v>55120869</v>
      </c>
      <c r="C9" s="7" t="s">
        <v>8</v>
      </c>
      <c r="D9" s="7" t="s">
        <v>15</v>
      </c>
      <c r="E9" s="8">
        <v>79.666666666666657</v>
      </c>
      <c r="F9" s="9"/>
    </row>
    <row r="10" spans="1:6" ht="21" x14ac:dyDescent="0.35">
      <c r="A10" s="5">
        <v>10</v>
      </c>
      <c r="B10" s="6">
        <v>55142335</v>
      </c>
      <c r="C10" s="7" t="s">
        <v>8</v>
      </c>
      <c r="D10" s="7" t="s">
        <v>16</v>
      </c>
      <c r="E10" s="8">
        <v>59.833333333333336</v>
      </c>
      <c r="F10" s="9"/>
    </row>
    <row r="11" spans="1:6" ht="21" x14ac:dyDescent="0.35">
      <c r="A11" s="5">
        <v>12</v>
      </c>
      <c r="B11" s="6">
        <v>55144547</v>
      </c>
      <c r="C11" s="7" t="s">
        <v>8</v>
      </c>
      <c r="D11" s="7" t="s">
        <v>17</v>
      </c>
      <c r="E11" s="8">
        <v>65.333333333333329</v>
      </c>
      <c r="F11" s="9"/>
    </row>
    <row r="12" spans="1:6" ht="21" x14ac:dyDescent="0.35">
      <c r="A12" s="5">
        <v>13</v>
      </c>
      <c r="B12" s="6">
        <v>55142863</v>
      </c>
      <c r="C12" s="7" t="s">
        <v>6</v>
      </c>
      <c r="D12" s="7" t="s">
        <v>18</v>
      </c>
      <c r="E12" s="8">
        <v>72.166666666666671</v>
      </c>
      <c r="F12" s="9"/>
    </row>
    <row r="13" spans="1:6" ht="21" x14ac:dyDescent="0.35">
      <c r="A13" s="5">
        <v>14</v>
      </c>
      <c r="B13" s="6">
        <v>55120877</v>
      </c>
      <c r="C13" s="7" t="s">
        <v>6</v>
      </c>
      <c r="D13" s="7" t="s">
        <v>19</v>
      </c>
      <c r="E13" s="8">
        <v>61</v>
      </c>
      <c r="F13" s="9"/>
    </row>
    <row r="14" spans="1:6" ht="21" x14ac:dyDescent="0.35">
      <c r="A14" s="5">
        <v>15</v>
      </c>
      <c r="B14" s="6">
        <v>55141477</v>
      </c>
      <c r="C14" s="7" t="s">
        <v>6</v>
      </c>
      <c r="D14" s="7" t="s">
        <v>20</v>
      </c>
      <c r="E14" s="8">
        <v>50.666666666666671</v>
      </c>
      <c r="F14" s="9"/>
    </row>
    <row r="15" spans="1:6" ht="21" x14ac:dyDescent="0.35">
      <c r="A15" s="5">
        <v>16</v>
      </c>
      <c r="B15" s="6">
        <v>55143523</v>
      </c>
      <c r="C15" s="7" t="s">
        <v>6</v>
      </c>
      <c r="D15" s="7" t="s">
        <v>21</v>
      </c>
      <c r="E15" s="8">
        <v>69.666666666666671</v>
      </c>
      <c r="F15" s="9"/>
    </row>
    <row r="16" spans="1:6" ht="21" x14ac:dyDescent="0.35">
      <c r="A16" s="5">
        <v>17</v>
      </c>
      <c r="B16" s="6">
        <v>54144860</v>
      </c>
      <c r="C16" s="7" t="s">
        <v>6</v>
      </c>
      <c r="D16" s="7" t="s">
        <v>22</v>
      </c>
      <c r="E16" s="8">
        <v>59.5</v>
      </c>
      <c r="F16" s="9"/>
    </row>
    <row r="17" spans="1:6" ht="21" x14ac:dyDescent="0.35">
      <c r="A17" s="5">
        <v>19</v>
      </c>
      <c r="B17" s="6">
        <v>55120281</v>
      </c>
      <c r="C17" s="7" t="s">
        <v>8</v>
      </c>
      <c r="D17" s="7" t="s">
        <v>23</v>
      </c>
      <c r="E17" s="8">
        <v>73.666666666666671</v>
      </c>
      <c r="F17" s="9"/>
    </row>
    <row r="18" spans="1:6" ht="21" x14ac:dyDescent="0.35">
      <c r="A18" s="10">
        <v>20</v>
      </c>
      <c r="B18" s="11">
        <v>55142814</v>
      </c>
      <c r="C18" s="12" t="s">
        <v>8</v>
      </c>
      <c r="D18" s="12" t="s">
        <v>24</v>
      </c>
      <c r="E18" s="8">
        <v>69.5</v>
      </c>
      <c r="F18" s="9"/>
    </row>
    <row r="19" spans="1:6" x14ac:dyDescent="0.25">
      <c r="A19" s="13"/>
      <c r="B19" s="13"/>
      <c r="C19" s="13"/>
      <c r="D19" s="13"/>
    </row>
    <row r="20" spans="1:6" x14ac:dyDescent="0.25">
      <c r="A20" s="13"/>
      <c r="B20" s="13"/>
      <c r="C20" s="13"/>
      <c r="D20" s="13"/>
    </row>
    <row r="21" spans="1:6" x14ac:dyDescent="0.25">
      <c r="A21" s="13"/>
      <c r="B21" s="13"/>
      <c r="C21" s="13"/>
      <c r="D21" s="13"/>
    </row>
  </sheetData>
  <conditionalFormatting sqref="D2:D18 B2:B18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60" zoomScaleNormal="160" workbookViewId="0">
      <selection activeCell="A2" sqref="A2"/>
    </sheetView>
  </sheetViews>
  <sheetFormatPr defaultColWidth="8.875" defaultRowHeight="19.5" x14ac:dyDescent="0.25"/>
  <cols>
    <col min="1" max="1" width="7.25" style="4" customWidth="1"/>
    <col min="2" max="2" width="13.875" style="4" customWidth="1"/>
    <col min="3" max="3" width="9.125" style="4" customWidth="1"/>
    <col min="4" max="4" width="20.375" style="4" customWidth="1"/>
    <col min="5" max="5" width="10.75" style="4" customWidth="1"/>
    <col min="6" max="6" width="18.625" style="4" customWidth="1"/>
    <col min="7" max="16384" width="8.875" style="4"/>
  </cols>
  <sheetData>
    <row r="1" spans="1:6" ht="36.6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ht="21" x14ac:dyDescent="0.35">
      <c r="A2" s="5">
        <v>5</v>
      </c>
      <c r="B2" s="6">
        <v>55115455</v>
      </c>
      <c r="C2" s="7" t="s">
        <v>6</v>
      </c>
      <c r="D2" s="7" t="s">
        <v>12</v>
      </c>
      <c r="E2" s="8">
        <v>80.5</v>
      </c>
      <c r="F2" s="9"/>
    </row>
    <row r="3" spans="1:6" ht="21" x14ac:dyDescent="0.35">
      <c r="A3" s="5">
        <v>9</v>
      </c>
      <c r="B3" s="6">
        <v>55120869</v>
      </c>
      <c r="C3" s="7" t="s">
        <v>8</v>
      </c>
      <c r="D3" s="7" t="s">
        <v>15</v>
      </c>
      <c r="E3" s="8">
        <v>79.666666666666657</v>
      </c>
      <c r="F3" s="9"/>
    </row>
    <row r="4" spans="1:6" ht="21" x14ac:dyDescent="0.35">
      <c r="A4" s="5">
        <v>19</v>
      </c>
      <c r="B4" s="6">
        <v>55120281</v>
      </c>
      <c r="C4" s="7" t="s">
        <v>8</v>
      </c>
      <c r="D4" s="7" t="s">
        <v>23</v>
      </c>
      <c r="E4" s="8">
        <v>73.666666666666671</v>
      </c>
      <c r="F4" s="9"/>
    </row>
    <row r="5" spans="1:6" ht="21" x14ac:dyDescent="0.35">
      <c r="A5" s="5">
        <v>13</v>
      </c>
      <c r="B5" s="6">
        <v>55142863</v>
      </c>
      <c r="C5" s="7" t="s">
        <v>6</v>
      </c>
      <c r="D5" s="7" t="s">
        <v>18</v>
      </c>
      <c r="E5" s="8">
        <v>72.166666666666671</v>
      </c>
      <c r="F5" s="9"/>
    </row>
    <row r="6" spans="1:6" ht="21" x14ac:dyDescent="0.35">
      <c r="A6" s="5">
        <v>16</v>
      </c>
      <c r="B6" s="6">
        <v>55143523</v>
      </c>
      <c r="C6" s="7" t="s">
        <v>6</v>
      </c>
      <c r="D6" s="7" t="s">
        <v>21</v>
      </c>
      <c r="E6" s="8">
        <v>69.666666666666671</v>
      </c>
      <c r="F6" s="9"/>
    </row>
    <row r="7" spans="1:6" ht="21" x14ac:dyDescent="0.35">
      <c r="A7" s="5">
        <v>6</v>
      </c>
      <c r="B7" s="6">
        <v>55118954</v>
      </c>
      <c r="C7" s="7" t="s">
        <v>8</v>
      </c>
      <c r="D7" s="7" t="s">
        <v>13</v>
      </c>
      <c r="E7" s="8">
        <v>69.5</v>
      </c>
      <c r="F7" s="9"/>
    </row>
    <row r="8" spans="1:6" ht="21" hidden="1" x14ac:dyDescent="0.35">
      <c r="A8" s="5">
        <v>20</v>
      </c>
      <c r="B8" s="6">
        <v>55142814</v>
      </c>
      <c r="C8" s="7" t="s">
        <v>8</v>
      </c>
      <c r="D8" s="7" t="s">
        <v>24</v>
      </c>
      <c r="E8" s="8">
        <v>69.5</v>
      </c>
      <c r="F8" s="9"/>
    </row>
    <row r="9" spans="1:6" ht="21" hidden="1" x14ac:dyDescent="0.35">
      <c r="A9" s="5">
        <v>12</v>
      </c>
      <c r="B9" s="6">
        <v>55144547</v>
      </c>
      <c r="C9" s="7" t="s">
        <v>8</v>
      </c>
      <c r="D9" s="7" t="s">
        <v>17</v>
      </c>
      <c r="E9" s="8">
        <v>65.333333333333329</v>
      </c>
      <c r="F9" s="9"/>
    </row>
    <row r="10" spans="1:6" ht="21" hidden="1" x14ac:dyDescent="0.35">
      <c r="A10" s="5">
        <v>1</v>
      </c>
      <c r="B10" s="6">
        <v>54144894</v>
      </c>
      <c r="C10" s="7" t="s">
        <v>6</v>
      </c>
      <c r="D10" s="7" t="s">
        <v>7</v>
      </c>
      <c r="E10" s="8">
        <v>64.833333333333343</v>
      </c>
      <c r="F10" s="9"/>
    </row>
    <row r="11" spans="1:6" ht="21" hidden="1" x14ac:dyDescent="0.35">
      <c r="A11" s="5">
        <v>3</v>
      </c>
      <c r="B11" s="6">
        <v>55111850</v>
      </c>
      <c r="C11" s="7" t="s">
        <v>8</v>
      </c>
      <c r="D11" s="7" t="s">
        <v>10</v>
      </c>
      <c r="E11" s="8">
        <v>64.666666666666657</v>
      </c>
      <c r="F11" s="9"/>
    </row>
    <row r="12" spans="1:6" ht="21" hidden="1" x14ac:dyDescent="0.35">
      <c r="A12" s="5">
        <v>14</v>
      </c>
      <c r="B12" s="6">
        <v>55120877</v>
      </c>
      <c r="C12" s="7" t="s">
        <v>6</v>
      </c>
      <c r="D12" s="7" t="s">
        <v>19</v>
      </c>
      <c r="E12" s="8">
        <v>61</v>
      </c>
      <c r="F12" s="9"/>
    </row>
    <row r="13" spans="1:6" ht="21" x14ac:dyDescent="0.35">
      <c r="A13" s="5">
        <v>4</v>
      </c>
      <c r="B13" s="6">
        <v>55112767</v>
      </c>
      <c r="C13" s="7" t="s">
        <v>8</v>
      </c>
      <c r="D13" s="7" t="s">
        <v>11</v>
      </c>
      <c r="E13" s="8">
        <v>60</v>
      </c>
      <c r="F13" s="9"/>
    </row>
    <row r="14" spans="1:6" ht="21" x14ac:dyDescent="0.35">
      <c r="A14" s="5">
        <v>10</v>
      </c>
      <c r="B14" s="6">
        <v>55142335</v>
      </c>
      <c r="C14" s="7" t="s">
        <v>8</v>
      </c>
      <c r="D14" s="7" t="s">
        <v>16</v>
      </c>
      <c r="E14" s="8">
        <v>59.833333333333336</v>
      </c>
      <c r="F14" s="9"/>
    </row>
    <row r="15" spans="1:6" ht="21" x14ac:dyDescent="0.35">
      <c r="A15" s="5">
        <v>17</v>
      </c>
      <c r="B15" s="6">
        <v>54144860</v>
      </c>
      <c r="C15" s="7" t="s">
        <v>6</v>
      </c>
      <c r="D15" s="7" t="s">
        <v>22</v>
      </c>
      <c r="E15" s="8">
        <v>59.5</v>
      </c>
      <c r="F15" s="9"/>
    </row>
    <row r="16" spans="1:6" ht="21" x14ac:dyDescent="0.35">
      <c r="A16" s="5">
        <v>2</v>
      </c>
      <c r="B16" s="6">
        <v>55110639</v>
      </c>
      <c r="C16" s="7" t="s">
        <v>8</v>
      </c>
      <c r="D16" s="7" t="s">
        <v>9</v>
      </c>
      <c r="E16" s="8">
        <v>54.833333333333336</v>
      </c>
      <c r="F16" s="9"/>
    </row>
    <row r="17" spans="1:6" ht="21" x14ac:dyDescent="0.35">
      <c r="A17" s="5">
        <v>15</v>
      </c>
      <c r="B17" s="6">
        <v>55141477</v>
      </c>
      <c r="C17" s="7" t="s">
        <v>6</v>
      </c>
      <c r="D17" s="7" t="s">
        <v>20</v>
      </c>
      <c r="E17" s="8">
        <v>50.666666666666671</v>
      </c>
      <c r="F17" s="9"/>
    </row>
    <row r="18" spans="1:6" ht="21" x14ac:dyDescent="0.35">
      <c r="A18" s="10">
        <v>8</v>
      </c>
      <c r="B18" s="11">
        <v>55120711</v>
      </c>
      <c r="C18" s="12" t="s">
        <v>8</v>
      </c>
      <c r="D18" s="12" t="s">
        <v>14</v>
      </c>
      <c r="E18" s="8">
        <v>44.666666666666671</v>
      </c>
      <c r="F18" s="9"/>
    </row>
    <row r="19" spans="1:6" x14ac:dyDescent="0.25">
      <c r="A19" s="13"/>
      <c r="B19" s="13"/>
      <c r="C19" s="13"/>
      <c r="D19" s="13"/>
    </row>
    <row r="20" spans="1:6" x14ac:dyDescent="0.25">
      <c r="A20" s="13"/>
      <c r="B20" s="13"/>
      <c r="C20" s="13"/>
      <c r="D20" s="13"/>
    </row>
    <row r="21" spans="1:6" x14ac:dyDescent="0.25">
      <c r="A21" s="13"/>
      <c r="B21" s="13"/>
      <c r="C21" s="13"/>
      <c r="D21" s="13"/>
    </row>
  </sheetData>
  <conditionalFormatting sqref="D2:D18 B2:B1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zoomScale="145" zoomScaleNormal="145" workbookViewId="0">
      <pane xSplit="1" ySplit="2" topLeftCell="B3" activePane="bottomRight" state="frozen"/>
      <selection activeCell="B2" sqref="B2:B3"/>
      <selection pane="topRight" activeCell="B2" sqref="B2:B3"/>
      <selection pane="bottomLeft" activeCell="B2" sqref="B2:B3"/>
      <selection pane="bottomRight" activeCell="B3" sqref="B3"/>
    </sheetView>
  </sheetViews>
  <sheetFormatPr defaultColWidth="9.125" defaultRowHeight="14.25" x14ac:dyDescent="0.2"/>
  <cols>
    <col min="1" max="1" width="2.375" style="13" customWidth="1"/>
    <col min="2" max="2" width="12.625" style="13" bestFit="1" customWidth="1"/>
    <col min="3" max="3" width="11.875" style="13" bestFit="1" customWidth="1"/>
    <col min="4" max="4" width="9.25" style="14" bestFit="1" customWidth="1"/>
    <col min="5" max="5" width="21.75" style="13" bestFit="1" customWidth="1"/>
    <col min="6" max="6" width="14.375" style="13" customWidth="1"/>
    <col min="7" max="7" width="18.75" style="13" customWidth="1"/>
    <col min="8" max="8" width="18.25" style="13" customWidth="1"/>
    <col min="9" max="9" width="11.75" style="13" bestFit="1" customWidth="1"/>
    <col min="10" max="10" width="18" style="13" bestFit="1" customWidth="1"/>
    <col min="11" max="11" width="14.625" style="13" bestFit="1" customWidth="1"/>
    <col min="12" max="12" width="9.625" style="13" bestFit="1" customWidth="1"/>
    <col min="13" max="14" width="9.125" style="13"/>
    <col min="15" max="15" width="12.875" style="13" customWidth="1"/>
    <col min="16" max="16" width="10.25" style="13" customWidth="1"/>
    <col min="17" max="16384" width="9.125" style="13"/>
  </cols>
  <sheetData>
    <row r="2" spans="2:12" ht="21" x14ac:dyDescent="0.2">
      <c r="B2" s="30" t="s">
        <v>72</v>
      </c>
      <c r="C2" s="29" t="s">
        <v>71</v>
      </c>
      <c r="D2" s="27" t="s">
        <v>70</v>
      </c>
      <c r="E2" s="29" t="s">
        <v>69</v>
      </c>
      <c r="F2" s="29" t="s">
        <v>68</v>
      </c>
      <c r="G2" s="29" t="s">
        <v>67</v>
      </c>
      <c r="H2" s="29" t="s">
        <v>66</v>
      </c>
      <c r="I2" s="28" t="s">
        <v>65</v>
      </c>
      <c r="J2" s="27" t="s">
        <v>64</v>
      </c>
      <c r="K2" s="27" t="s">
        <v>63</v>
      </c>
    </row>
    <row r="3" spans="2:12" ht="21" x14ac:dyDescent="0.35">
      <c r="B3" s="26">
        <v>101</v>
      </c>
      <c r="C3" s="24">
        <v>40038</v>
      </c>
      <c r="D3" s="23">
        <v>1047</v>
      </c>
      <c r="E3" s="22" t="s">
        <v>62</v>
      </c>
      <c r="F3" s="21" t="s">
        <v>61</v>
      </c>
      <c r="G3" s="20" t="s">
        <v>60</v>
      </c>
      <c r="H3" s="20" t="s">
        <v>30</v>
      </c>
      <c r="I3" s="19">
        <v>6</v>
      </c>
      <c r="J3" s="18">
        <v>39</v>
      </c>
      <c r="K3" s="17">
        <f t="shared" ref="K3:K16" si="0">I3*J3</f>
        <v>234</v>
      </c>
      <c r="L3" s="16"/>
    </row>
    <row r="4" spans="2:12" ht="21" x14ac:dyDescent="0.35">
      <c r="B4" s="26">
        <v>102</v>
      </c>
      <c r="C4" s="24">
        <v>40039</v>
      </c>
      <c r="D4" s="23">
        <v>1009</v>
      </c>
      <c r="E4" s="22" t="s">
        <v>54</v>
      </c>
      <c r="F4" s="21" t="s">
        <v>59</v>
      </c>
      <c r="G4" s="20" t="s">
        <v>58</v>
      </c>
      <c r="H4" s="20" t="s">
        <v>30</v>
      </c>
      <c r="I4" s="19">
        <v>49</v>
      </c>
      <c r="J4" s="18">
        <v>208</v>
      </c>
      <c r="K4" s="17">
        <f t="shared" si="0"/>
        <v>10192</v>
      </c>
      <c r="L4" s="16"/>
    </row>
    <row r="5" spans="2:12" ht="21" x14ac:dyDescent="0.35">
      <c r="B5" s="26">
        <v>102</v>
      </c>
      <c r="C5" s="24">
        <v>40039</v>
      </c>
      <c r="D5" s="23">
        <v>1009</v>
      </c>
      <c r="E5" s="22" t="s">
        <v>54</v>
      </c>
      <c r="F5" s="21" t="s">
        <v>57</v>
      </c>
      <c r="G5" s="20" t="s">
        <v>56</v>
      </c>
      <c r="H5" s="20" t="s">
        <v>55</v>
      </c>
      <c r="I5" s="19">
        <v>27</v>
      </c>
      <c r="J5" s="18">
        <v>9</v>
      </c>
      <c r="K5" s="17">
        <f t="shared" si="0"/>
        <v>243</v>
      </c>
      <c r="L5" s="16"/>
    </row>
    <row r="6" spans="2:12" ht="21" x14ac:dyDescent="0.35">
      <c r="B6" s="26">
        <v>102</v>
      </c>
      <c r="C6" s="24">
        <v>40039</v>
      </c>
      <c r="D6" s="23">
        <v>1009</v>
      </c>
      <c r="E6" s="22" t="s">
        <v>54</v>
      </c>
      <c r="F6" s="21" t="s">
        <v>53</v>
      </c>
      <c r="G6" s="20" t="s">
        <v>52</v>
      </c>
      <c r="H6" s="20" t="s">
        <v>30</v>
      </c>
      <c r="I6" s="19">
        <v>30</v>
      </c>
      <c r="J6" s="18">
        <v>196</v>
      </c>
      <c r="K6" s="17">
        <f t="shared" si="0"/>
        <v>5880</v>
      </c>
      <c r="L6" s="16"/>
    </row>
    <row r="7" spans="2:12" ht="21" x14ac:dyDescent="0.35">
      <c r="B7" s="26">
        <v>103</v>
      </c>
      <c r="C7" s="24">
        <v>40040</v>
      </c>
      <c r="D7" s="23">
        <v>1022</v>
      </c>
      <c r="E7" s="22" t="s">
        <v>47</v>
      </c>
      <c r="F7" s="21" t="s">
        <v>51</v>
      </c>
      <c r="G7" s="20" t="s">
        <v>50</v>
      </c>
      <c r="H7" s="20" t="s">
        <v>26</v>
      </c>
      <c r="I7" s="19">
        <v>19</v>
      </c>
      <c r="J7" s="18">
        <v>22</v>
      </c>
      <c r="K7" s="17">
        <f t="shared" si="0"/>
        <v>418</v>
      </c>
      <c r="L7" s="16"/>
    </row>
    <row r="8" spans="2:12" ht="21" x14ac:dyDescent="0.35">
      <c r="B8" s="26">
        <v>103</v>
      </c>
      <c r="C8" s="24">
        <v>40040</v>
      </c>
      <c r="D8" s="23">
        <v>1022</v>
      </c>
      <c r="E8" s="22" t="s">
        <v>47</v>
      </c>
      <c r="F8" s="21" t="s">
        <v>49</v>
      </c>
      <c r="G8" s="20" t="s">
        <v>48</v>
      </c>
      <c r="H8" s="20" t="s">
        <v>30</v>
      </c>
      <c r="I8" s="19">
        <v>21</v>
      </c>
      <c r="J8" s="18">
        <v>7</v>
      </c>
      <c r="K8" s="17">
        <f t="shared" si="0"/>
        <v>147</v>
      </c>
      <c r="L8" s="16"/>
    </row>
    <row r="9" spans="2:12" ht="21" x14ac:dyDescent="0.35">
      <c r="B9" s="26">
        <v>103</v>
      </c>
      <c r="C9" s="24">
        <v>40040</v>
      </c>
      <c r="D9" s="23">
        <v>1022</v>
      </c>
      <c r="E9" s="22" t="s">
        <v>47</v>
      </c>
      <c r="F9" s="21" t="s">
        <v>46</v>
      </c>
      <c r="G9" s="20" t="s">
        <v>45</v>
      </c>
      <c r="H9" s="20" t="s">
        <v>30</v>
      </c>
      <c r="I9" s="19">
        <v>12</v>
      </c>
      <c r="J9" s="18">
        <v>7</v>
      </c>
      <c r="K9" s="17">
        <f t="shared" si="0"/>
        <v>84</v>
      </c>
      <c r="L9" s="16"/>
    </row>
    <row r="10" spans="2:12" ht="21" x14ac:dyDescent="0.35">
      <c r="B10" s="26">
        <v>104</v>
      </c>
      <c r="C10" s="24">
        <v>40040</v>
      </c>
      <c r="D10" s="23">
        <v>1019</v>
      </c>
      <c r="E10" s="22" t="s">
        <v>44</v>
      </c>
      <c r="F10" s="21" t="s">
        <v>43</v>
      </c>
      <c r="G10" s="20" t="s">
        <v>42</v>
      </c>
      <c r="H10" s="20" t="s">
        <v>30</v>
      </c>
      <c r="I10" s="19">
        <v>22</v>
      </c>
      <c r="J10" s="18">
        <v>43</v>
      </c>
      <c r="K10" s="17">
        <f t="shared" si="0"/>
        <v>946</v>
      </c>
      <c r="L10" s="16"/>
    </row>
    <row r="11" spans="2:12" ht="21" x14ac:dyDescent="0.35">
      <c r="B11" s="26">
        <v>105</v>
      </c>
      <c r="C11" s="24">
        <v>40041</v>
      </c>
      <c r="D11" s="23">
        <v>1046</v>
      </c>
      <c r="E11" s="22" t="s">
        <v>39</v>
      </c>
      <c r="F11" s="21" t="s">
        <v>41</v>
      </c>
      <c r="G11" s="20" t="s">
        <v>40</v>
      </c>
      <c r="H11" s="20" t="s">
        <v>30</v>
      </c>
      <c r="I11" s="19">
        <v>21</v>
      </c>
      <c r="J11" s="18">
        <v>138</v>
      </c>
      <c r="K11" s="17">
        <f t="shared" si="0"/>
        <v>2898</v>
      </c>
      <c r="L11" s="16"/>
    </row>
    <row r="12" spans="2:12" ht="21" x14ac:dyDescent="0.35">
      <c r="B12" s="26">
        <v>105</v>
      </c>
      <c r="C12" s="24">
        <v>40041</v>
      </c>
      <c r="D12" s="23">
        <v>1046</v>
      </c>
      <c r="E12" s="22" t="s">
        <v>39</v>
      </c>
      <c r="F12" s="21" t="s">
        <v>38</v>
      </c>
      <c r="G12" s="20" t="s">
        <v>37</v>
      </c>
      <c r="H12" s="20" t="s">
        <v>30</v>
      </c>
      <c r="I12" s="19">
        <v>44</v>
      </c>
      <c r="J12" s="18">
        <v>5</v>
      </c>
      <c r="K12" s="17">
        <f t="shared" si="0"/>
        <v>220</v>
      </c>
      <c r="L12" s="16"/>
    </row>
    <row r="13" spans="2:12" ht="21" x14ac:dyDescent="0.35">
      <c r="B13" s="25">
        <v>106</v>
      </c>
      <c r="C13" s="24">
        <v>40041</v>
      </c>
      <c r="D13" s="23">
        <v>1033</v>
      </c>
      <c r="E13" s="22" t="s">
        <v>29</v>
      </c>
      <c r="F13" s="21" t="s">
        <v>36</v>
      </c>
      <c r="G13" s="20" t="s">
        <v>35</v>
      </c>
      <c r="H13" s="20" t="s">
        <v>30</v>
      </c>
      <c r="I13" s="19">
        <v>47</v>
      </c>
      <c r="J13" s="18">
        <v>4</v>
      </c>
      <c r="K13" s="17">
        <f t="shared" si="0"/>
        <v>188</v>
      </c>
      <c r="L13" s="16"/>
    </row>
    <row r="14" spans="2:12" ht="21" x14ac:dyDescent="0.35">
      <c r="B14" s="25">
        <v>106</v>
      </c>
      <c r="C14" s="24">
        <v>40041</v>
      </c>
      <c r="D14" s="23">
        <v>1033</v>
      </c>
      <c r="E14" s="22" t="s">
        <v>29</v>
      </c>
      <c r="F14" s="21" t="s">
        <v>34</v>
      </c>
      <c r="G14" s="20" t="s">
        <v>33</v>
      </c>
      <c r="H14" s="20" t="s">
        <v>26</v>
      </c>
      <c r="I14" s="19">
        <v>49</v>
      </c>
      <c r="J14" s="18">
        <v>121</v>
      </c>
      <c r="K14" s="17">
        <f t="shared" si="0"/>
        <v>5929</v>
      </c>
      <c r="L14" s="16"/>
    </row>
    <row r="15" spans="2:12" ht="21" x14ac:dyDescent="0.35">
      <c r="B15" s="25">
        <v>106</v>
      </c>
      <c r="C15" s="24">
        <v>40041</v>
      </c>
      <c r="D15" s="23">
        <v>1033</v>
      </c>
      <c r="E15" s="22" t="s">
        <v>29</v>
      </c>
      <c r="F15" s="21" t="s">
        <v>32</v>
      </c>
      <c r="G15" s="20" t="s">
        <v>31</v>
      </c>
      <c r="H15" s="20" t="s">
        <v>30</v>
      </c>
      <c r="I15" s="19">
        <v>18</v>
      </c>
      <c r="J15" s="18">
        <v>31</v>
      </c>
      <c r="K15" s="17">
        <f t="shared" si="0"/>
        <v>558</v>
      </c>
      <c r="L15" s="16"/>
    </row>
    <row r="16" spans="2:12" ht="21" x14ac:dyDescent="0.35">
      <c r="B16" s="25">
        <v>106</v>
      </c>
      <c r="C16" s="24">
        <v>40041</v>
      </c>
      <c r="D16" s="23">
        <v>1033</v>
      </c>
      <c r="E16" s="22" t="s">
        <v>29</v>
      </c>
      <c r="F16" s="21" t="s">
        <v>28</v>
      </c>
      <c r="G16" s="20" t="s">
        <v>27</v>
      </c>
      <c r="H16" s="20" t="s">
        <v>26</v>
      </c>
      <c r="I16" s="19">
        <v>30</v>
      </c>
      <c r="J16" s="18">
        <v>501</v>
      </c>
      <c r="K16" s="17">
        <f t="shared" si="0"/>
        <v>15030</v>
      </c>
      <c r="L16" s="16"/>
    </row>
    <row r="18" spans="4:7" ht="21" x14ac:dyDescent="0.35">
      <c r="D18" s="55" t="s">
        <v>25</v>
      </c>
      <c r="E18" s="56"/>
      <c r="F18" s="57"/>
      <c r="G18" s="15"/>
    </row>
  </sheetData>
  <mergeCells count="1">
    <mergeCell ref="D18:F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topLeftCell="B1" zoomScale="205" zoomScaleNormal="205" workbookViewId="0">
      <selection activeCell="P6" sqref="P6"/>
    </sheetView>
  </sheetViews>
  <sheetFormatPr defaultColWidth="9.125" defaultRowHeight="14.25" x14ac:dyDescent="0.2"/>
  <cols>
    <col min="1" max="1" width="7.25" style="31" hidden="1" customWidth="1"/>
    <col min="2" max="2" width="11.25" style="31" customWidth="1"/>
    <col min="3" max="3" width="10.75" style="31" hidden="1" customWidth="1"/>
    <col min="4" max="4" width="11.75" style="31" hidden="1" customWidth="1"/>
    <col min="5" max="6" width="11.875" style="31" hidden="1" customWidth="1"/>
    <col min="7" max="7" width="14.25" style="31" hidden="1" customWidth="1"/>
    <col min="8" max="8" width="17.75" style="31" hidden="1" customWidth="1"/>
    <col min="9" max="9" width="15.75" style="31" hidden="1" customWidth="1"/>
    <col min="10" max="10" width="10.25" style="31" hidden="1" customWidth="1"/>
    <col min="11" max="11" width="19.75" style="31" hidden="1" customWidth="1"/>
    <col min="12" max="12" width="11.875" style="31" customWidth="1"/>
    <col min="13" max="13" width="15.25" style="31" bestFit="1" customWidth="1"/>
    <col min="14" max="14" width="4" style="31" customWidth="1"/>
    <col min="15" max="15" width="10.375" style="31" bestFit="1" customWidth="1"/>
    <col min="16" max="16" width="12.75" style="31" customWidth="1"/>
    <col min="17" max="17" width="14.75" style="31" customWidth="1"/>
    <col min="18" max="18" width="10.375" style="31" bestFit="1" customWidth="1"/>
    <col min="19" max="16384" width="9.125" style="31"/>
  </cols>
  <sheetData>
    <row r="1" spans="1:19" x14ac:dyDescent="0.2">
      <c r="A1" s="60"/>
      <c r="B1" s="60"/>
      <c r="C1" s="60"/>
      <c r="D1" s="60"/>
      <c r="E1" s="47"/>
      <c r="F1" s="47"/>
      <c r="G1" s="47"/>
      <c r="H1" s="47"/>
      <c r="I1" s="47"/>
      <c r="J1" s="47"/>
      <c r="K1" s="47"/>
      <c r="L1" s="46"/>
      <c r="M1" s="46"/>
    </row>
    <row r="2" spans="1:19" x14ac:dyDescent="0.2">
      <c r="A2" s="61" t="s">
        <v>99</v>
      </c>
      <c r="B2" s="61" t="s">
        <v>98</v>
      </c>
      <c r="C2" s="62" t="s">
        <v>97</v>
      </c>
      <c r="D2" s="64" t="s">
        <v>96</v>
      </c>
      <c r="E2" s="64"/>
      <c r="F2" s="64"/>
      <c r="G2" s="64"/>
      <c r="H2" s="64" t="s">
        <v>95</v>
      </c>
      <c r="I2" s="64"/>
      <c r="J2" s="64"/>
      <c r="K2" s="64"/>
      <c r="L2" s="58" t="s">
        <v>94</v>
      </c>
      <c r="M2" s="59" t="s">
        <v>5</v>
      </c>
    </row>
    <row r="3" spans="1:19" x14ac:dyDescent="0.2">
      <c r="A3" s="61"/>
      <c r="B3" s="61"/>
      <c r="C3" s="63"/>
      <c r="D3" s="45" t="s">
        <v>93</v>
      </c>
      <c r="E3" s="45" t="s">
        <v>92</v>
      </c>
      <c r="F3" s="45" t="s">
        <v>91</v>
      </c>
      <c r="G3" s="45" t="s">
        <v>90</v>
      </c>
      <c r="H3" s="45" t="s">
        <v>89</v>
      </c>
      <c r="I3" s="45" t="s">
        <v>88</v>
      </c>
      <c r="J3" s="45" t="s">
        <v>87</v>
      </c>
      <c r="K3" s="45" t="s">
        <v>86</v>
      </c>
      <c r="L3" s="58"/>
      <c r="M3" s="59"/>
    </row>
    <row r="4" spans="1:19" x14ac:dyDescent="0.2">
      <c r="A4" s="38">
        <v>1</v>
      </c>
      <c r="B4" s="37">
        <v>14025001</v>
      </c>
      <c r="C4" s="37" t="s">
        <v>75</v>
      </c>
      <c r="D4" s="36">
        <v>1</v>
      </c>
      <c r="E4" s="36">
        <v>2</v>
      </c>
      <c r="F4" s="36">
        <v>4</v>
      </c>
      <c r="G4" s="35">
        <f t="shared" ref="G4:G37" si="0">SUM(D4:F4)</f>
        <v>7</v>
      </c>
      <c r="H4" s="35">
        <v>34</v>
      </c>
      <c r="I4" s="36">
        <v>110</v>
      </c>
      <c r="J4" s="35">
        <f t="shared" ref="J4:J37" si="1">I4/3</f>
        <v>36.666666666666664</v>
      </c>
      <c r="K4" s="35">
        <v>8</v>
      </c>
      <c r="L4" s="34">
        <f t="shared" ref="L4:L37" si="2">SUM(G4:H4,J4:K4)</f>
        <v>85.666666666666657</v>
      </c>
      <c r="M4" s="33"/>
      <c r="N4" s="32"/>
    </row>
    <row r="5" spans="1:19" x14ac:dyDescent="0.2">
      <c r="A5" s="38">
        <v>2</v>
      </c>
      <c r="B5" s="37">
        <v>14025002</v>
      </c>
      <c r="C5" s="37" t="s">
        <v>74</v>
      </c>
      <c r="D5" s="36">
        <v>2</v>
      </c>
      <c r="E5" s="36">
        <v>2</v>
      </c>
      <c r="F5" s="36">
        <v>3</v>
      </c>
      <c r="G5" s="35">
        <f t="shared" si="0"/>
        <v>7</v>
      </c>
      <c r="H5" s="35">
        <v>35</v>
      </c>
      <c r="I5" s="36">
        <v>86.5</v>
      </c>
      <c r="J5" s="35">
        <f t="shared" si="1"/>
        <v>28.833333333333332</v>
      </c>
      <c r="K5" s="35">
        <v>9</v>
      </c>
      <c r="L5" s="34">
        <f t="shared" si="2"/>
        <v>79.833333333333329</v>
      </c>
      <c r="M5" s="33"/>
      <c r="N5" s="32"/>
      <c r="O5" s="44" t="s">
        <v>4</v>
      </c>
      <c r="P5" s="43" t="s">
        <v>85</v>
      </c>
      <c r="R5" s="43" t="s">
        <v>5</v>
      </c>
      <c r="S5" s="43" t="s">
        <v>85</v>
      </c>
    </row>
    <row r="6" spans="1:19" x14ac:dyDescent="0.2">
      <c r="A6" s="38">
        <v>3</v>
      </c>
      <c r="B6" s="37">
        <v>14025003</v>
      </c>
      <c r="C6" s="37" t="s">
        <v>73</v>
      </c>
      <c r="D6" s="36">
        <v>2</v>
      </c>
      <c r="E6" s="36">
        <v>1</v>
      </c>
      <c r="F6" s="36">
        <v>2</v>
      </c>
      <c r="G6" s="35">
        <f t="shared" si="0"/>
        <v>5</v>
      </c>
      <c r="H6" s="35">
        <v>32</v>
      </c>
      <c r="I6" s="36">
        <v>84</v>
      </c>
      <c r="J6" s="35">
        <f t="shared" si="1"/>
        <v>28</v>
      </c>
      <c r="K6" s="35">
        <v>10</v>
      </c>
      <c r="L6" s="34">
        <f t="shared" si="2"/>
        <v>75</v>
      </c>
      <c r="M6" s="33"/>
      <c r="N6" s="32"/>
      <c r="O6" s="42" t="s">
        <v>84</v>
      </c>
      <c r="P6" s="1"/>
      <c r="R6" s="41" t="s">
        <v>83</v>
      </c>
      <c r="S6" s="39"/>
    </row>
    <row r="7" spans="1:19" x14ac:dyDescent="0.2">
      <c r="A7" s="38">
        <v>4</v>
      </c>
      <c r="B7" s="37">
        <v>14025004</v>
      </c>
      <c r="C7" s="37" t="s">
        <v>76</v>
      </c>
      <c r="D7" s="36">
        <v>0.5</v>
      </c>
      <c r="E7" s="36">
        <v>2</v>
      </c>
      <c r="F7" s="36">
        <v>3</v>
      </c>
      <c r="G7" s="35">
        <f t="shared" si="0"/>
        <v>5.5</v>
      </c>
      <c r="H7" s="35">
        <v>28</v>
      </c>
      <c r="I7" s="36">
        <v>100</v>
      </c>
      <c r="J7" s="35">
        <f t="shared" si="1"/>
        <v>33.333333333333336</v>
      </c>
      <c r="K7" s="35">
        <v>8</v>
      </c>
      <c r="L7" s="34">
        <f t="shared" si="2"/>
        <v>74.833333333333343</v>
      </c>
      <c r="M7" s="33"/>
      <c r="N7" s="32"/>
      <c r="O7" s="40" t="s">
        <v>82</v>
      </c>
      <c r="P7" s="1"/>
      <c r="R7" s="41" t="s">
        <v>81</v>
      </c>
      <c r="S7" s="39"/>
    </row>
    <row r="8" spans="1:19" x14ac:dyDescent="0.2">
      <c r="A8" s="38">
        <v>5</v>
      </c>
      <c r="B8" s="37">
        <v>14025005</v>
      </c>
      <c r="C8" s="37" t="s">
        <v>75</v>
      </c>
      <c r="D8" s="36">
        <v>2</v>
      </c>
      <c r="E8" s="36">
        <v>2</v>
      </c>
      <c r="F8" s="36">
        <v>4</v>
      </c>
      <c r="G8" s="35">
        <f t="shared" si="0"/>
        <v>8</v>
      </c>
      <c r="H8" s="35">
        <v>25</v>
      </c>
      <c r="I8" s="36">
        <v>84</v>
      </c>
      <c r="J8" s="35">
        <f t="shared" si="1"/>
        <v>28</v>
      </c>
      <c r="K8" s="35">
        <v>9</v>
      </c>
      <c r="L8" s="34">
        <f t="shared" si="2"/>
        <v>70</v>
      </c>
      <c r="M8" s="33"/>
      <c r="N8" s="32"/>
      <c r="O8" s="40" t="s">
        <v>80</v>
      </c>
      <c r="P8" s="1"/>
      <c r="R8" s="40" t="s">
        <v>79</v>
      </c>
      <c r="S8" s="39"/>
    </row>
    <row r="9" spans="1:19" x14ac:dyDescent="0.2">
      <c r="A9" s="38">
        <v>6</v>
      </c>
      <c r="B9" s="37">
        <v>14025006</v>
      </c>
      <c r="C9" s="37" t="s">
        <v>74</v>
      </c>
      <c r="D9" s="36">
        <v>1</v>
      </c>
      <c r="E9" s="36">
        <v>0</v>
      </c>
      <c r="F9" s="36">
        <v>2</v>
      </c>
      <c r="G9" s="35">
        <f t="shared" si="0"/>
        <v>3</v>
      </c>
      <c r="H9" s="35">
        <v>20</v>
      </c>
      <c r="I9" s="36">
        <v>101</v>
      </c>
      <c r="J9" s="35">
        <f t="shared" si="1"/>
        <v>33.666666666666664</v>
      </c>
      <c r="K9" s="35">
        <v>8</v>
      </c>
      <c r="L9" s="34">
        <f t="shared" si="2"/>
        <v>64.666666666666657</v>
      </c>
      <c r="M9" s="33"/>
      <c r="N9" s="32"/>
      <c r="O9" s="40" t="s">
        <v>78</v>
      </c>
      <c r="P9" s="1"/>
      <c r="R9" s="40" t="s">
        <v>77</v>
      </c>
      <c r="S9" s="39"/>
    </row>
    <row r="10" spans="1:19" x14ac:dyDescent="0.2">
      <c r="A10" s="38">
        <v>7</v>
      </c>
      <c r="B10" s="37">
        <v>14025007</v>
      </c>
      <c r="C10" s="37" t="s">
        <v>73</v>
      </c>
      <c r="D10" s="36">
        <v>2</v>
      </c>
      <c r="E10" s="36">
        <v>2.5</v>
      </c>
      <c r="F10" s="36">
        <v>3</v>
      </c>
      <c r="G10" s="35">
        <f t="shared" si="0"/>
        <v>7.5</v>
      </c>
      <c r="H10" s="35">
        <v>12</v>
      </c>
      <c r="I10" s="36">
        <v>92</v>
      </c>
      <c r="J10" s="35">
        <f t="shared" si="1"/>
        <v>30.666666666666668</v>
      </c>
      <c r="K10" s="35">
        <v>10</v>
      </c>
      <c r="L10" s="34">
        <f t="shared" si="2"/>
        <v>60.166666666666671</v>
      </c>
      <c r="M10" s="33"/>
      <c r="N10" s="32"/>
    </row>
    <row r="11" spans="1:19" x14ac:dyDescent="0.2">
      <c r="A11" s="38">
        <v>8</v>
      </c>
      <c r="B11" s="37">
        <v>14025008</v>
      </c>
      <c r="C11" s="37" t="s">
        <v>76</v>
      </c>
      <c r="D11" s="36">
        <v>3</v>
      </c>
      <c r="E11" s="36">
        <v>3</v>
      </c>
      <c r="F11" s="36">
        <v>2</v>
      </c>
      <c r="G11" s="35">
        <f t="shared" si="0"/>
        <v>8</v>
      </c>
      <c r="H11" s="35">
        <v>31</v>
      </c>
      <c r="I11" s="36">
        <v>90</v>
      </c>
      <c r="J11" s="35">
        <f t="shared" si="1"/>
        <v>30</v>
      </c>
      <c r="K11" s="35">
        <v>8</v>
      </c>
      <c r="L11" s="34">
        <f t="shared" si="2"/>
        <v>77</v>
      </c>
      <c r="M11" s="33"/>
      <c r="N11" s="32"/>
    </row>
    <row r="12" spans="1:19" x14ac:dyDescent="0.2">
      <c r="A12" s="38">
        <v>9</v>
      </c>
      <c r="B12" s="37">
        <v>14025009</v>
      </c>
      <c r="C12" s="37" t="s">
        <v>75</v>
      </c>
      <c r="D12" s="36">
        <v>1</v>
      </c>
      <c r="E12" s="36">
        <v>1</v>
      </c>
      <c r="F12" s="36">
        <v>1.5</v>
      </c>
      <c r="G12" s="35">
        <f t="shared" si="0"/>
        <v>3.5</v>
      </c>
      <c r="H12" s="35">
        <v>14</v>
      </c>
      <c r="I12" s="36">
        <v>70</v>
      </c>
      <c r="J12" s="35">
        <f t="shared" si="1"/>
        <v>23.333333333333332</v>
      </c>
      <c r="K12" s="35">
        <v>9</v>
      </c>
      <c r="L12" s="34">
        <f t="shared" si="2"/>
        <v>49.833333333333329</v>
      </c>
      <c r="M12" s="33"/>
      <c r="N12" s="32"/>
    </row>
    <row r="13" spans="1:19" x14ac:dyDescent="0.2">
      <c r="A13" s="38">
        <v>10</v>
      </c>
      <c r="B13" s="37">
        <v>14025010</v>
      </c>
      <c r="C13" s="37" t="s">
        <v>74</v>
      </c>
      <c r="D13" s="36">
        <v>2.5</v>
      </c>
      <c r="E13" s="36">
        <v>2.5</v>
      </c>
      <c r="F13" s="36">
        <v>3.5</v>
      </c>
      <c r="G13" s="35">
        <f t="shared" si="0"/>
        <v>8.5</v>
      </c>
      <c r="H13" s="35">
        <v>32</v>
      </c>
      <c r="I13" s="36">
        <v>73.5</v>
      </c>
      <c r="J13" s="35">
        <f t="shared" si="1"/>
        <v>24.5</v>
      </c>
      <c r="K13" s="35">
        <v>9.5</v>
      </c>
      <c r="L13" s="34">
        <f t="shared" si="2"/>
        <v>74.5</v>
      </c>
      <c r="M13" s="33"/>
      <c r="N13" s="32"/>
    </row>
    <row r="14" spans="1:19" x14ac:dyDescent="0.2">
      <c r="A14" s="38">
        <v>11</v>
      </c>
      <c r="B14" s="37">
        <v>14025011</v>
      </c>
      <c r="C14" s="37" t="s">
        <v>73</v>
      </c>
      <c r="D14" s="36">
        <v>3</v>
      </c>
      <c r="E14" s="36">
        <v>2.5</v>
      </c>
      <c r="F14" s="36">
        <v>4</v>
      </c>
      <c r="G14" s="35">
        <f t="shared" si="0"/>
        <v>9.5</v>
      </c>
      <c r="H14" s="35">
        <v>19</v>
      </c>
      <c r="I14" s="36">
        <v>84</v>
      </c>
      <c r="J14" s="35">
        <f t="shared" si="1"/>
        <v>28</v>
      </c>
      <c r="K14" s="35">
        <v>8.5</v>
      </c>
      <c r="L14" s="34">
        <f t="shared" si="2"/>
        <v>65</v>
      </c>
      <c r="M14" s="33"/>
      <c r="N14" s="32"/>
    </row>
    <row r="15" spans="1:19" x14ac:dyDescent="0.2">
      <c r="A15" s="38">
        <v>12</v>
      </c>
      <c r="B15" s="37">
        <v>14025012</v>
      </c>
      <c r="C15" s="37" t="s">
        <v>76</v>
      </c>
      <c r="D15" s="36">
        <v>2.5</v>
      </c>
      <c r="E15" s="36">
        <v>1</v>
      </c>
      <c r="F15" s="36">
        <v>2</v>
      </c>
      <c r="G15" s="35">
        <f t="shared" si="0"/>
        <v>5.5</v>
      </c>
      <c r="H15" s="35">
        <v>38</v>
      </c>
      <c r="I15" s="36">
        <v>71.5</v>
      </c>
      <c r="J15" s="35">
        <f t="shared" si="1"/>
        <v>23.833333333333332</v>
      </c>
      <c r="K15" s="35">
        <v>7.5</v>
      </c>
      <c r="L15" s="34">
        <f t="shared" si="2"/>
        <v>74.833333333333329</v>
      </c>
      <c r="M15" s="33"/>
      <c r="N15" s="32"/>
    </row>
    <row r="16" spans="1:19" x14ac:dyDescent="0.2">
      <c r="A16" s="38">
        <v>13</v>
      </c>
      <c r="B16" s="37">
        <v>14025013</v>
      </c>
      <c r="C16" s="37" t="s">
        <v>75</v>
      </c>
      <c r="D16" s="36">
        <v>1</v>
      </c>
      <c r="E16" s="36">
        <v>1</v>
      </c>
      <c r="F16" s="36">
        <v>1.5</v>
      </c>
      <c r="G16" s="35">
        <f t="shared" si="0"/>
        <v>3.5</v>
      </c>
      <c r="H16" s="35">
        <v>14</v>
      </c>
      <c r="I16" s="36">
        <v>100</v>
      </c>
      <c r="J16" s="35">
        <f t="shared" si="1"/>
        <v>33.333333333333336</v>
      </c>
      <c r="K16" s="35">
        <v>9</v>
      </c>
      <c r="L16" s="34">
        <f t="shared" si="2"/>
        <v>59.833333333333336</v>
      </c>
      <c r="M16" s="33"/>
      <c r="N16" s="32"/>
    </row>
    <row r="17" spans="1:14" x14ac:dyDescent="0.2">
      <c r="A17" s="38">
        <v>14</v>
      </c>
      <c r="B17" s="37">
        <v>14025014</v>
      </c>
      <c r="C17" s="37" t="s">
        <v>73</v>
      </c>
      <c r="D17" s="36">
        <v>1</v>
      </c>
      <c r="E17" s="36">
        <v>1</v>
      </c>
      <c r="F17" s="36">
        <v>1.5</v>
      </c>
      <c r="G17" s="35">
        <f t="shared" si="0"/>
        <v>3.5</v>
      </c>
      <c r="H17" s="35">
        <v>14</v>
      </c>
      <c r="I17" s="36">
        <v>86</v>
      </c>
      <c r="J17" s="35">
        <f t="shared" si="1"/>
        <v>28.666666666666668</v>
      </c>
      <c r="K17" s="35">
        <v>9</v>
      </c>
      <c r="L17" s="34">
        <f t="shared" si="2"/>
        <v>55.166666666666671</v>
      </c>
      <c r="M17" s="33"/>
      <c r="N17" s="32"/>
    </row>
    <row r="18" spans="1:14" x14ac:dyDescent="0.2">
      <c r="A18" s="38">
        <v>15</v>
      </c>
      <c r="B18" s="37">
        <v>14025015</v>
      </c>
      <c r="C18" s="37" t="s">
        <v>73</v>
      </c>
      <c r="D18" s="36">
        <v>2</v>
      </c>
      <c r="E18" s="36">
        <v>2</v>
      </c>
      <c r="F18" s="36">
        <v>3.5</v>
      </c>
      <c r="G18" s="35">
        <f t="shared" si="0"/>
        <v>7.5</v>
      </c>
      <c r="H18" s="35">
        <v>22</v>
      </c>
      <c r="I18" s="36">
        <v>78</v>
      </c>
      <c r="J18" s="35">
        <f t="shared" si="1"/>
        <v>26</v>
      </c>
      <c r="K18" s="35">
        <v>9.5</v>
      </c>
      <c r="L18" s="34">
        <f t="shared" si="2"/>
        <v>65</v>
      </c>
      <c r="M18" s="33"/>
      <c r="N18" s="32"/>
    </row>
    <row r="19" spans="1:14" x14ac:dyDescent="0.2">
      <c r="A19" s="38">
        <v>16</v>
      </c>
      <c r="B19" s="37">
        <v>14025016</v>
      </c>
      <c r="C19" s="37" t="s">
        <v>76</v>
      </c>
      <c r="D19" s="36">
        <v>1</v>
      </c>
      <c r="E19" s="36">
        <v>1</v>
      </c>
      <c r="F19" s="36">
        <v>2</v>
      </c>
      <c r="G19" s="35">
        <f t="shared" si="0"/>
        <v>4</v>
      </c>
      <c r="H19" s="35">
        <v>12</v>
      </c>
      <c r="I19" s="36">
        <v>90</v>
      </c>
      <c r="J19" s="35">
        <f t="shared" si="1"/>
        <v>30</v>
      </c>
      <c r="K19" s="35">
        <v>8.5</v>
      </c>
      <c r="L19" s="34">
        <f t="shared" si="2"/>
        <v>54.5</v>
      </c>
      <c r="M19" s="33"/>
      <c r="N19" s="32"/>
    </row>
    <row r="20" spans="1:14" x14ac:dyDescent="0.2">
      <c r="A20" s="38">
        <v>17</v>
      </c>
      <c r="B20" s="37">
        <v>14025017</v>
      </c>
      <c r="C20" s="37" t="s">
        <v>75</v>
      </c>
      <c r="D20" s="36">
        <v>1</v>
      </c>
      <c r="E20" s="36">
        <v>1.5</v>
      </c>
      <c r="F20" s="36">
        <v>2.5</v>
      </c>
      <c r="G20" s="35">
        <f t="shared" si="0"/>
        <v>5</v>
      </c>
      <c r="H20" s="35">
        <v>22</v>
      </c>
      <c r="I20" s="36">
        <v>85</v>
      </c>
      <c r="J20" s="35">
        <f t="shared" si="1"/>
        <v>28.333333333333332</v>
      </c>
      <c r="K20" s="35">
        <v>10</v>
      </c>
      <c r="L20" s="34">
        <f t="shared" si="2"/>
        <v>65.333333333333329</v>
      </c>
      <c r="M20" s="33"/>
      <c r="N20" s="32"/>
    </row>
    <row r="21" spans="1:14" x14ac:dyDescent="0.2">
      <c r="A21" s="38">
        <v>18</v>
      </c>
      <c r="B21" s="37">
        <v>14025018</v>
      </c>
      <c r="C21" s="37" t="s">
        <v>74</v>
      </c>
      <c r="D21" s="36">
        <v>3</v>
      </c>
      <c r="E21" s="36">
        <v>1.5</v>
      </c>
      <c r="F21" s="36">
        <v>2</v>
      </c>
      <c r="G21" s="35">
        <f t="shared" si="0"/>
        <v>6.5</v>
      </c>
      <c r="H21" s="35">
        <v>15</v>
      </c>
      <c r="I21" s="36">
        <v>101.5</v>
      </c>
      <c r="J21" s="35">
        <f t="shared" si="1"/>
        <v>33.833333333333336</v>
      </c>
      <c r="K21" s="35">
        <v>9.5</v>
      </c>
      <c r="L21" s="34">
        <f t="shared" si="2"/>
        <v>64.833333333333343</v>
      </c>
      <c r="M21" s="33"/>
      <c r="N21" s="32"/>
    </row>
    <row r="22" spans="1:14" x14ac:dyDescent="0.2">
      <c r="A22" s="38">
        <v>19</v>
      </c>
      <c r="B22" s="37">
        <v>14025019</v>
      </c>
      <c r="C22" s="37" t="s">
        <v>73</v>
      </c>
      <c r="D22" s="36">
        <v>1</v>
      </c>
      <c r="E22" s="36">
        <v>1</v>
      </c>
      <c r="F22" s="36">
        <v>1</v>
      </c>
      <c r="G22" s="35">
        <f t="shared" si="0"/>
        <v>3</v>
      </c>
      <c r="H22" s="35">
        <v>10</v>
      </c>
      <c r="I22" s="36">
        <v>100</v>
      </c>
      <c r="J22" s="35">
        <f t="shared" si="1"/>
        <v>33.333333333333336</v>
      </c>
      <c r="K22" s="35">
        <v>8.5</v>
      </c>
      <c r="L22" s="34">
        <f t="shared" si="2"/>
        <v>54.833333333333336</v>
      </c>
      <c r="M22" s="33"/>
      <c r="N22" s="32"/>
    </row>
    <row r="23" spans="1:14" x14ac:dyDescent="0.2">
      <c r="A23" s="38">
        <v>20</v>
      </c>
      <c r="B23" s="37">
        <v>14025020</v>
      </c>
      <c r="C23" s="37" t="s">
        <v>76</v>
      </c>
      <c r="D23" s="36">
        <v>2.5</v>
      </c>
      <c r="E23" s="36">
        <v>1.5</v>
      </c>
      <c r="F23" s="36">
        <v>2.5</v>
      </c>
      <c r="G23" s="35">
        <f t="shared" si="0"/>
        <v>6.5</v>
      </c>
      <c r="H23" s="35">
        <v>16</v>
      </c>
      <c r="I23" s="36">
        <v>99.5</v>
      </c>
      <c r="J23" s="35">
        <f t="shared" si="1"/>
        <v>33.166666666666664</v>
      </c>
      <c r="K23" s="35">
        <v>9</v>
      </c>
      <c r="L23" s="34">
        <f t="shared" si="2"/>
        <v>64.666666666666657</v>
      </c>
      <c r="M23" s="33"/>
      <c r="N23" s="32"/>
    </row>
    <row r="24" spans="1:14" x14ac:dyDescent="0.2">
      <c r="A24" s="38">
        <v>21</v>
      </c>
      <c r="B24" s="37">
        <v>14025021</v>
      </c>
      <c r="C24" s="37" t="s">
        <v>76</v>
      </c>
      <c r="D24" s="36">
        <v>1</v>
      </c>
      <c r="E24" s="36">
        <v>2</v>
      </c>
      <c r="F24" s="36">
        <v>3</v>
      </c>
      <c r="G24" s="35">
        <f t="shared" si="0"/>
        <v>6</v>
      </c>
      <c r="H24" s="35">
        <v>12</v>
      </c>
      <c r="I24" s="36">
        <v>96</v>
      </c>
      <c r="J24" s="35">
        <f t="shared" si="1"/>
        <v>32</v>
      </c>
      <c r="K24" s="35">
        <v>10</v>
      </c>
      <c r="L24" s="34">
        <f t="shared" si="2"/>
        <v>60</v>
      </c>
      <c r="M24" s="33"/>
      <c r="N24" s="32"/>
    </row>
    <row r="25" spans="1:14" x14ac:dyDescent="0.2">
      <c r="A25" s="38">
        <v>22</v>
      </c>
      <c r="B25" s="37">
        <v>14025022</v>
      </c>
      <c r="C25" s="37" t="s">
        <v>75</v>
      </c>
      <c r="D25" s="36">
        <v>3</v>
      </c>
      <c r="E25" s="36">
        <v>3</v>
      </c>
      <c r="F25" s="36">
        <v>2</v>
      </c>
      <c r="G25" s="35">
        <f t="shared" si="0"/>
        <v>8</v>
      </c>
      <c r="H25" s="35">
        <v>31</v>
      </c>
      <c r="I25" s="36">
        <v>100.5</v>
      </c>
      <c r="J25" s="35">
        <f t="shared" si="1"/>
        <v>33.5</v>
      </c>
      <c r="K25" s="35">
        <v>8</v>
      </c>
      <c r="L25" s="34">
        <f t="shared" si="2"/>
        <v>80.5</v>
      </c>
      <c r="M25" s="33"/>
      <c r="N25" s="32"/>
    </row>
    <row r="26" spans="1:14" x14ac:dyDescent="0.2">
      <c r="A26" s="38">
        <v>23</v>
      </c>
      <c r="B26" s="37">
        <v>14025023</v>
      </c>
      <c r="C26" s="37" t="s">
        <v>74</v>
      </c>
      <c r="D26" s="36">
        <v>1</v>
      </c>
      <c r="E26" s="36">
        <v>1</v>
      </c>
      <c r="F26" s="36">
        <v>1</v>
      </c>
      <c r="G26" s="35">
        <f t="shared" si="0"/>
        <v>3</v>
      </c>
      <c r="H26" s="35">
        <v>29</v>
      </c>
      <c r="I26" s="36">
        <v>85.5</v>
      </c>
      <c r="J26" s="35">
        <f t="shared" si="1"/>
        <v>28.5</v>
      </c>
      <c r="K26" s="35">
        <v>9</v>
      </c>
      <c r="L26" s="34">
        <f t="shared" si="2"/>
        <v>69.5</v>
      </c>
      <c r="M26" s="33"/>
      <c r="N26" s="32"/>
    </row>
    <row r="27" spans="1:14" x14ac:dyDescent="0.2">
      <c r="A27" s="38">
        <v>24</v>
      </c>
      <c r="B27" s="37">
        <v>14025024</v>
      </c>
      <c r="C27" s="37" t="s">
        <v>76</v>
      </c>
      <c r="D27" s="36">
        <v>1</v>
      </c>
      <c r="E27" s="36">
        <v>2</v>
      </c>
      <c r="F27" s="36">
        <v>3</v>
      </c>
      <c r="G27" s="35">
        <f t="shared" si="0"/>
        <v>6</v>
      </c>
      <c r="H27" s="35">
        <v>12</v>
      </c>
      <c r="I27" s="36">
        <v>50</v>
      </c>
      <c r="J27" s="35">
        <f t="shared" si="1"/>
        <v>16.666666666666668</v>
      </c>
      <c r="K27" s="35">
        <v>10</v>
      </c>
      <c r="L27" s="34">
        <f t="shared" si="2"/>
        <v>44.666666666666671</v>
      </c>
      <c r="M27" s="33"/>
      <c r="N27" s="32"/>
    </row>
    <row r="28" spans="1:14" x14ac:dyDescent="0.2">
      <c r="A28" s="38">
        <v>25</v>
      </c>
      <c r="B28" s="37">
        <v>14025025</v>
      </c>
      <c r="C28" s="37" t="s">
        <v>76</v>
      </c>
      <c r="D28" s="36">
        <v>2</v>
      </c>
      <c r="E28" s="36">
        <v>2</v>
      </c>
      <c r="F28" s="36">
        <v>2</v>
      </c>
      <c r="G28" s="35">
        <f t="shared" si="0"/>
        <v>6</v>
      </c>
      <c r="H28" s="35">
        <v>31</v>
      </c>
      <c r="I28" s="36">
        <v>98</v>
      </c>
      <c r="J28" s="35">
        <f t="shared" si="1"/>
        <v>32.666666666666664</v>
      </c>
      <c r="K28" s="35">
        <v>10</v>
      </c>
      <c r="L28" s="34">
        <f t="shared" si="2"/>
        <v>79.666666666666657</v>
      </c>
      <c r="M28" s="33"/>
      <c r="N28" s="32"/>
    </row>
    <row r="29" spans="1:14" x14ac:dyDescent="0.2">
      <c r="A29" s="38">
        <v>26</v>
      </c>
      <c r="B29" s="37">
        <v>14025026</v>
      </c>
      <c r="C29" s="37" t="s">
        <v>75</v>
      </c>
      <c r="D29" s="36">
        <v>1</v>
      </c>
      <c r="E29" s="36">
        <v>1</v>
      </c>
      <c r="F29" s="36">
        <v>2</v>
      </c>
      <c r="G29" s="35">
        <f t="shared" si="0"/>
        <v>4</v>
      </c>
      <c r="H29" s="35">
        <v>12</v>
      </c>
      <c r="I29" s="36">
        <v>106</v>
      </c>
      <c r="J29" s="35">
        <f t="shared" si="1"/>
        <v>35.333333333333336</v>
      </c>
      <c r="K29" s="35">
        <v>8.5</v>
      </c>
      <c r="L29" s="34">
        <f t="shared" si="2"/>
        <v>59.833333333333336</v>
      </c>
      <c r="M29" s="33"/>
      <c r="N29" s="32"/>
    </row>
    <row r="30" spans="1:14" x14ac:dyDescent="0.2">
      <c r="A30" s="38">
        <v>27</v>
      </c>
      <c r="B30" s="37">
        <v>14025027</v>
      </c>
      <c r="C30" s="37" t="s">
        <v>74</v>
      </c>
      <c r="D30" s="36">
        <v>1</v>
      </c>
      <c r="E30" s="36">
        <v>1.5</v>
      </c>
      <c r="F30" s="36">
        <v>2.5</v>
      </c>
      <c r="G30" s="35">
        <f t="shared" si="0"/>
        <v>5</v>
      </c>
      <c r="H30" s="35">
        <v>22</v>
      </c>
      <c r="I30" s="36">
        <v>85</v>
      </c>
      <c r="J30" s="35">
        <f t="shared" si="1"/>
        <v>28.333333333333332</v>
      </c>
      <c r="K30" s="35">
        <v>10</v>
      </c>
      <c r="L30" s="34">
        <f t="shared" si="2"/>
        <v>65.333333333333329</v>
      </c>
      <c r="M30" s="33"/>
      <c r="N30" s="32"/>
    </row>
    <row r="31" spans="1:14" x14ac:dyDescent="0.2">
      <c r="A31" s="38">
        <v>28</v>
      </c>
      <c r="B31" s="37">
        <v>14025028</v>
      </c>
      <c r="C31" s="37" t="s">
        <v>73</v>
      </c>
      <c r="D31" s="36">
        <v>0.5</v>
      </c>
      <c r="E31" s="36">
        <v>2</v>
      </c>
      <c r="F31" s="36">
        <v>3</v>
      </c>
      <c r="G31" s="35">
        <f t="shared" si="0"/>
        <v>5.5</v>
      </c>
      <c r="H31" s="35">
        <v>28</v>
      </c>
      <c r="I31" s="36">
        <v>92</v>
      </c>
      <c r="J31" s="35">
        <f t="shared" si="1"/>
        <v>30.666666666666668</v>
      </c>
      <c r="K31" s="35">
        <v>8</v>
      </c>
      <c r="L31" s="34">
        <f t="shared" si="2"/>
        <v>72.166666666666671</v>
      </c>
      <c r="M31" s="33"/>
      <c r="N31" s="32"/>
    </row>
    <row r="32" spans="1:14" x14ac:dyDescent="0.2">
      <c r="A32" s="38">
        <v>29</v>
      </c>
      <c r="B32" s="37">
        <v>14025029</v>
      </c>
      <c r="C32" s="37" t="s">
        <v>76</v>
      </c>
      <c r="D32" s="36">
        <v>3</v>
      </c>
      <c r="E32" s="36">
        <v>1.5</v>
      </c>
      <c r="F32" s="36">
        <v>2</v>
      </c>
      <c r="G32" s="35">
        <f t="shared" si="0"/>
        <v>6.5</v>
      </c>
      <c r="H32" s="35">
        <v>15</v>
      </c>
      <c r="I32" s="36">
        <v>90</v>
      </c>
      <c r="J32" s="35">
        <f t="shared" si="1"/>
        <v>30</v>
      </c>
      <c r="K32" s="35">
        <v>9.5</v>
      </c>
      <c r="L32" s="34">
        <f t="shared" si="2"/>
        <v>61</v>
      </c>
      <c r="M32" s="33"/>
      <c r="N32" s="32"/>
    </row>
    <row r="33" spans="1:14" x14ac:dyDescent="0.2">
      <c r="A33" s="38">
        <v>30</v>
      </c>
      <c r="B33" s="37">
        <v>14025030</v>
      </c>
      <c r="C33" s="37" t="s">
        <v>76</v>
      </c>
      <c r="D33" s="36">
        <v>1</v>
      </c>
      <c r="E33" s="36">
        <v>1</v>
      </c>
      <c r="F33" s="36">
        <v>1</v>
      </c>
      <c r="G33" s="35">
        <f t="shared" si="0"/>
        <v>3</v>
      </c>
      <c r="H33" s="35">
        <v>10</v>
      </c>
      <c r="I33" s="36">
        <v>87.5</v>
      </c>
      <c r="J33" s="35">
        <f t="shared" si="1"/>
        <v>29.166666666666668</v>
      </c>
      <c r="K33" s="35">
        <v>8.5</v>
      </c>
      <c r="L33" s="34">
        <f t="shared" si="2"/>
        <v>50.666666666666671</v>
      </c>
      <c r="M33" s="33"/>
      <c r="N33" s="32"/>
    </row>
    <row r="34" spans="1:14" x14ac:dyDescent="0.2">
      <c r="A34" s="38">
        <v>31</v>
      </c>
      <c r="B34" s="37">
        <v>14025031</v>
      </c>
      <c r="C34" s="37" t="s">
        <v>75</v>
      </c>
      <c r="D34" s="36">
        <v>1</v>
      </c>
      <c r="E34" s="36">
        <v>1</v>
      </c>
      <c r="F34" s="36">
        <v>1</v>
      </c>
      <c r="G34" s="35">
        <f t="shared" si="0"/>
        <v>3</v>
      </c>
      <c r="H34" s="35">
        <v>29</v>
      </c>
      <c r="I34" s="36">
        <v>86</v>
      </c>
      <c r="J34" s="35">
        <f t="shared" si="1"/>
        <v>28.666666666666668</v>
      </c>
      <c r="K34" s="35">
        <v>9</v>
      </c>
      <c r="L34" s="34">
        <f t="shared" si="2"/>
        <v>69.666666666666671</v>
      </c>
      <c r="M34" s="33"/>
      <c r="N34" s="32"/>
    </row>
    <row r="35" spans="1:14" x14ac:dyDescent="0.2">
      <c r="A35" s="38">
        <v>32</v>
      </c>
      <c r="B35" s="37">
        <v>14025032</v>
      </c>
      <c r="C35" s="37" t="s">
        <v>73</v>
      </c>
      <c r="D35" s="36">
        <v>1</v>
      </c>
      <c r="E35" s="36">
        <v>1</v>
      </c>
      <c r="F35" s="36">
        <v>1.5</v>
      </c>
      <c r="G35" s="35">
        <f t="shared" si="0"/>
        <v>3.5</v>
      </c>
      <c r="H35" s="35">
        <v>14</v>
      </c>
      <c r="I35" s="36">
        <v>99</v>
      </c>
      <c r="J35" s="35">
        <f t="shared" si="1"/>
        <v>33</v>
      </c>
      <c r="K35" s="35">
        <v>9</v>
      </c>
      <c r="L35" s="34">
        <f t="shared" si="2"/>
        <v>59.5</v>
      </c>
      <c r="M35" s="33"/>
      <c r="N35" s="32"/>
    </row>
    <row r="36" spans="1:14" x14ac:dyDescent="0.2">
      <c r="A36" s="38">
        <v>33</v>
      </c>
      <c r="B36" s="37">
        <v>14025033</v>
      </c>
      <c r="C36" s="37" t="s">
        <v>74</v>
      </c>
      <c r="D36" s="36">
        <v>2</v>
      </c>
      <c r="E36" s="36">
        <v>2</v>
      </c>
      <c r="F36" s="36">
        <v>2</v>
      </c>
      <c r="G36" s="35">
        <f t="shared" si="0"/>
        <v>6</v>
      </c>
      <c r="H36" s="35">
        <v>31</v>
      </c>
      <c r="I36" s="36">
        <v>80</v>
      </c>
      <c r="J36" s="35">
        <f t="shared" si="1"/>
        <v>26.666666666666668</v>
      </c>
      <c r="K36" s="35">
        <v>10</v>
      </c>
      <c r="L36" s="34">
        <f t="shared" si="2"/>
        <v>73.666666666666671</v>
      </c>
      <c r="M36" s="33"/>
      <c r="N36" s="32"/>
    </row>
    <row r="37" spans="1:14" x14ac:dyDescent="0.2">
      <c r="A37" s="38">
        <v>34</v>
      </c>
      <c r="B37" s="37">
        <v>14025034</v>
      </c>
      <c r="C37" s="37" t="s">
        <v>73</v>
      </c>
      <c r="D37" s="36">
        <v>2</v>
      </c>
      <c r="E37" s="36">
        <v>2</v>
      </c>
      <c r="F37" s="36">
        <v>4</v>
      </c>
      <c r="G37" s="35">
        <f t="shared" si="0"/>
        <v>8</v>
      </c>
      <c r="H37" s="35">
        <v>25</v>
      </c>
      <c r="I37" s="36">
        <v>82.5</v>
      </c>
      <c r="J37" s="35">
        <f t="shared" si="1"/>
        <v>27.5</v>
      </c>
      <c r="K37" s="35">
        <v>9</v>
      </c>
      <c r="L37" s="34">
        <f t="shared" si="2"/>
        <v>69.5</v>
      </c>
      <c r="M37" s="33"/>
      <c r="N37" s="32"/>
    </row>
    <row r="42" spans="1:14" x14ac:dyDescent="0.2">
      <c r="K42" s="32"/>
    </row>
    <row r="43" spans="1:14" x14ac:dyDescent="0.2">
      <c r="K43" s="32"/>
    </row>
    <row r="44" spans="1:14" x14ac:dyDescent="0.2">
      <c r="K44" s="32"/>
    </row>
    <row r="45" spans="1:14" x14ac:dyDescent="0.2">
      <c r="K45" s="32"/>
    </row>
    <row r="46" spans="1:14" x14ac:dyDescent="0.2">
      <c r="K46" s="32"/>
    </row>
    <row r="47" spans="1:14" x14ac:dyDescent="0.2">
      <c r="K47" s="32"/>
    </row>
    <row r="48" spans="1:14" x14ac:dyDescent="0.2">
      <c r="K48" s="32"/>
    </row>
    <row r="49" spans="11:11" x14ac:dyDescent="0.2">
      <c r="K49" s="32"/>
    </row>
  </sheetData>
  <mergeCells count="8">
    <mergeCell ref="L2:L3"/>
    <mergeCell ref="M2:M3"/>
    <mergeCell ref="A1:D1"/>
    <mergeCell ref="A2:A3"/>
    <mergeCell ref="B2:B3"/>
    <mergeCell ref="C2:C3"/>
    <mergeCell ref="D2:G2"/>
    <mergeCell ref="H2:K2"/>
  </mergeCells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1"/>
  <sheetViews>
    <sheetView zoomScale="85" zoomScaleNormal="85" workbookViewId="0">
      <selection activeCell="B4" sqref="B4"/>
    </sheetView>
  </sheetViews>
  <sheetFormatPr defaultColWidth="9.125" defaultRowHeight="14.25" x14ac:dyDescent="0.2"/>
  <cols>
    <col min="1" max="1" width="2.875" style="13" customWidth="1"/>
    <col min="2" max="2" width="15.625" style="13" bestFit="1" customWidth="1"/>
    <col min="3" max="3" width="14.75" style="13" customWidth="1"/>
    <col min="4" max="4" width="17.125" style="13" customWidth="1"/>
    <col min="5" max="5" width="17.875" style="13" customWidth="1"/>
    <col min="6" max="6" width="17.75" style="13" customWidth="1"/>
    <col min="7" max="7" width="18" style="13" customWidth="1"/>
    <col min="8" max="8" width="18.125" style="13" customWidth="1"/>
    <col min="9" max="9" width="5.125" style="13" customWidth="1"/>
    <col min="10" max="10" width="30.25" style="13" customWidth="1"/>
    <col min="11" max="11" width="17.625" style="13" customWidth="1"/>
    <col min="12" max="16384" width="9.125" style="13"/>
  </cols>
  <sheetData>
    <row r="1" spans="2:11" ht="24.6" customHeight="1" x14ac:dyDescent="0.2"/>
    <row r="2" spans="2:11" ht="33.6" customHeight="1" x14ac:dyDescent="0.4">
      <c r="B2" s="65" t="s">
        <v>100</v>
      </c>
      <c r="C2" s="65"/>
      <c r="D2" s="65"/>
      <c r="E2" s="65"/>
      <c r="F2" s="65"/>
      <c r="G2" s="65"/>
      <c r="H2" s="65"/>
    </row>
    <row r="3" spans="2:11" ht="24.6" customHeight="1" x14ac:dyDescent="0.2"/>
    <row r="4" spans="2:11" ht="72" customHeight="1" x14ac:dyDescent="0.2">
      <c r="B4" s="48" t="s">
        <v>101</v>
      </c>
      <c r="C4" s="48" t="s">
        <v>102</v>
      </c>
      <c r="D4" s="48" t="s">
        <v>103</v>
      </c>
      <c r="E4" s="48" t="s">
        <v>104</v>
      </c>
      <c r="F4" s="48" t="s">
        <v>105</v>
      </c>
      <c r="G4" s="48" t="s">
        <v>106</v>
      </c>
      <c r="H4" s="48" t="s">
        <v>107</v>
      </c>
    </row>
    <row r="5" spans="2:11" s="51" customFormat="1" ht="23.25" x14ac:dyDescent="0.35">
      <c r="B5" s="49" t="s">
        <v>108</v>
      </c>
      <c r="C5" s="50">
        <v>50</v>
      </c>
      <c r="D5" s="50">
        <v>23</v>
      </c>
      <c r="E5" s="50">
        <v>36.608695652173914</v>
      </c>
      <c r="F5" s="50">
        <v>27</v>
      </c>
      <c r="G5" s="50">
        <v>28.481481481481481</v>
      </c>
      <c r="H5" s="50">
        <v>32.22</v>
      </c>
      <c r="J5" s="52" t="s">
        <v>109</v>
      </c>
    </row>
    <row r="6" spans="2:11" s="51" customFormat="1" ht="23.25" x14ac:dyDescent="0.35">
      <c r="B6" s="49" t="s">
        <v>110</v>
      </c>
      <c r="C6" s="50">
        <v>7491</v>
      </c>
      <c r="D6" s="50">
        <v>3813</v>
      </c>
      <c r="E6" s="50">
        <v>37.282192499344347</v>
      </c>
      <c r="F6" s="50">
        <v>3678</v>
      </c>
      <c r="G6" s="50">
        <v>34.853452963567157</v>
      </c>
      <c r="H6" s="50">
        <v>36.089707649179012</v>
      </c>
      <c r="J6" s="52"/>
    </row>
    <row r="7" spans="2:11" s="51" customFormat="1" ht="21" x14ac:dyDescent="0.35">
      <c r="B7" s="49" t="s">
        <v>111</v>
      </c>
      <c r="C7" s="50">
        <v>65</v>
      </c>
      <c r="D7" s="50">
        <v>31</v>
      </c>
      <c r="E7" s="50">
        <v>30.64516129032258</v>
      </c>
      <c r="F7" s="50">
        <v>34</v>
      </c>
      <c r="G7" s="50">
        <v>30.411764705882351</v>
      </c>
      <c r="H7" s="50">
        <v>30.523076923076925</v>
      </c>
    </row>
    <row r="8" spans="2:11" s="51" customFormat="1" ht="23.25" x14ac:dyDescent="0.35">
      <c r="B8" s="49" t="s">
        <v>112</v>
      </c>
      <c r="C8" s="50">
        <v>18</v>
      </c>
      <c r="D8" s="50">
        <v>8</v>
      </c>
      <c r="E8" s="50">
        <v>40.125</v>
      </c>
      <c r="F8" s="50">
        <v>10</v>
      </c>
      <c r="G8" s="50">
        <v>26.7</v>
      </c>
      <c r="H8" s="50">
        <v>32.666666666666664</v>
      </c>
      <c r="J8" s="53" t="s">
        <v>113</v>
      </c>
      <c r="K8" s="53"/>
    </row>
    <row r="9" spans="2:11" s="51" customFormat="1" ht="23.25" x14ac:dyDescent="0.35">
      <c r="B9" s="49" t="s">
        <v>114</v>
      </c>
      <c r="C9" s="50">
        <v>22</v>
      </c>
      <c r="D9" s="50">
        <v>10</v>
      </c>
      <c r="E9" s="50">
        <v>32.9</v>
      </c>
      <c r="F9" s="50">
        <v>12</v>
      </c>
      <c r="G9" s="50">
        <v>32.333333333333336</v>
      </c>
      <c r="H9" s="50">
        <v>32.590909090909093</v>
      </c>
      <c r="J9" s="53" t="s">
        <v>103</v>
      </c>
      <c r="K9" s="53"/>
    </row>
    <row r="10" spans="2:11" s="51" customFormat="1" ht="23.25" x14ac:dyDescent="0.35">
      <c r="B10" s="49" t="s">
        <v>115</v>
      </c>
      <c r="C10" s="50">
        <v>126</v>
      </c>
      <c r="D10" s="50">
        <v>58</v>
      </c>
      <c r="E10" s="50">
        <v>30.068965517241381</v>
      </c>
      <c r="F10" s="50">
        <v>68</v>
      </c>
      <c r="G10" s="50">
        <v>33.132352941176471</v>
      </c>
      <c r="H10" s="50">
        <v>31.722222222222221</v>
      </c>
      <c r="J10" s="53" t="s">
        <v>105</v>
      </c>
      <c r="K10" s="53"/>
    </row>
    <row r="11" spans="2:11" s="51" customFormat="1" ht="23.25" x14ac:dyDescent="0.35">
      <c r="B11" s="49" t="s">
        <v>116</v>
      </c>
      <c r="C11" s="50">
        <v>266</v>
      </c>
      <c r="D11" s="50">
        <v>119</v>
      </c>
      <c r="E11" s="50">
        <v>40.798319327731093</v>
      </c>
      <c r="F11" s="50">
        <v>147</v>
      </c>
      <c r="G11" s="50">
        <v>41.7687074829932</v>
      </c>
      <c r="H11" s="50">
        <v>41.334586466165412</v>
      </c>
      <c r="J11" s="53" t="s">
        <v>107</v>
      </c>
      <c r="K11" s="54"/>
    </row>
    <row r="12" spans="2:11" s="51" customFormat="1" ht="21" x14ac:dyDescent="0.35">
      <c r="B12" s="49" t="s">
        <v>117</v>
      </c>
      <c r="C12" s="50">
        <v>116</v>
      </c>
      <c r="D12" s="50">
        <v>59</v>
      </c>
      <c r="E12" s="50">
        <v>37.677966101694913</v>
      </c>
      <c r="F12" s="50">
        <v>57</v>
      </c>
      <c r="G12" s="50">
        <v>31.982456140350877</v>
      </c>
      <c r="H12" s="50">
        <v>34.879310344827587</v>
      </c>
    </row>
    <row r="13" spans="2:11" s="51" customFormat="1" ht="21" x14ac:dyDescent="0.35">
      <c r="B13" s="49" t="s">
        <v>118</v>
      </c>
      <c r="C13" s="50">
        <v>2348</v>
      </c>
      <c r="D13" s="50">
        <v>1112</v>
      </c>
      <c r="E13" s="50">
        <v>34.850719424460429</v>
      </c>
      <c r="F13" s="50">
        <v>1236</v>
      </c>
      <c r="G13" s="50">
        <v>34.234627831715208</v>
      </c>
      <c r="H13" s="50">
        <v>34.526405451448042</v>
      </c>
    </row>
    <row r="14" spans="2:11" s="51" customFormat="1" ht="21" x14ac:dyDescent="0.35">
      <c r="B14" s="49" t="s">
        <v>119</v>
      </c>
      <c r="C14" s="50">
        <v>16</v>
      </c>
      <c r="D14" s="50">
        <v>8</v>
      </c>
      <c r="E14" s="50">
        <v>26.625</v>
      </c>
      <c r="F14" s="50">
        <v>8</v>
      </c>
      <c r="G14" s="50">
        <v>46.125</v>
      </c>
      <c r="H14" s="50">
        <v>36.375</v>
      </c>
    </row>
    <row r="15" spans="2:11" s="51" customFormat="1" ht="21" x14ac:dyDescent="0.35">
      <c r="B15" s="49" t="s">
        <v>120</v>
      </c>
      <c r="C15" s="50">
        <v>34</v>
      </c>
      <c r="D15" s="50">
        <v>17</v>
      </c>
      <c r="E15" s="50">
        <v>32.235294117647058</v>
      </c>
      <c r="F15" s="50">
        <v>17</v>
      </c>
      <c r="G15" s="50">
        <v>35.588235294117645</v>
      </c>
      <c r="H15" s="50">
        <v>33.911764705882355</v>
      </c>
    </row>
    <row r="16" spans="2:11" s="51" customFormat="1" ht="21" x14ac:dyDescent="0.35">
      <c r="B16" s="49" t="s">
        <v>121</v>
      </c>
      <c r="C16" s="50">
        <v>54</v>
      </c>
      <c r="D16" s="50">
        <v>20</v>
      </c>
      <c r="E16" s="50">
        <v>33.549999999999997</v>
      </c>
      <c r="F16" s="50">
        <v>34</v>
      </c>
      <c r="G16" s="50">
        <v>40.647058823529413</v>
      </c>
      <c r="H16" s="50">
        <v>38.018518518518519</v>
      </c>
    </row>
    <row r="17" spans="2:8" s="51" customFormat="1" ht="21" x14ac:dyDescent="0.35">
      <c r="B17" s="49" t="s">
        <v>122</v>
      </c>
      <c r="C17" s="50">
        <v>187</v>
      </c>
      <c r="D17" s="50">
        <v>67</v>
      </c>
      <c r="E17" s="50">
        <v>29.940298507462686</v>
      </c>
      <c r="F17" s="50">
        <v>120</v>
      </c>
      <c r="G17" s="50">
        <v>28.733333333333334</v>
      </c>
      <c r="H17" s="50">
        <v>29.165775401069517</v>
      </c>
    </row>
    <row r="18" spans="2:8" s="51" customFormat="1" ht="21" x14ac:dyDescent="0.35">
      <c r="B18" s="49" t="s">
        <v>123</v>
      </c>
      <c r="C18" s="50">
        <v>1811</v>
      </c>
      <c r="D18" s="50">
        <v>951</v>
      </c>
      <c r="E18" s="50">
        <v>27.90851735015773</v>
      </c>
      <c r="F18" s="50">
        <v>860</v>
      </c>
      <c r="G18" s="50">
        <v>26.665116279069768</v>
      </c>
      <c r="H18" s="50">
        <v>27.318056322473772</v>
      </c>
    </row>
    <row r="19" spans="2:8" s="51" customFormat="1" ht="21" x14ac:dyDescent="0.35">
      <c r="B19" s="49" t="s">
        <v>124</v>
      </c>
      <c r="C19" s="50">
        <v>29</v>
      </c>
      <c r="D19" s="50">
        <v>11</v>
      </c>
      <c r="E19" s="50">
        <v>32.363636363636367</v>
      </c>
      <c r="F19" s="50">
        <v>18</v>
      </c>
      <c r="G19" s="50">
        <v>30.444444444444443</v>
      </c>
      <c r="H19" s="50">
        <v>31.172413793103448</v>
      </c>
    </row>
    <row r="20" spans="2:8" s="51" customFormat="1" ht="21" x14ac:dyDescent="0.35">
      <c r="B20" s="49" t="s">
        <v>125</v>
      </c>
      <c r="C20" s="50">
        <v>47</v>
      </c>
      <c r="D20" s="50">
        <v>23</v>
      </c>
      <c r="E20" s="50">
        <v>46.347826086956523</v>
      </c>
      <c r="F20" s="50">
        <v>24</v>
      </c>
      <c r="G20" s="50">
        <v>42.125</v>
      </c>
      <c r="H20" s="50">
        <v>44.191489361702125</v>
      </c>
    </row>
    <row r="21" spans="2:8" s="51" customFormat="1" ht="21" x14ac:dyDescent="0.35">
      <c r="B21" s="49" t="s">
        <v>126</v>
      </c>
      <c r="C21" s="50">
        <v>373</v>
      </c>
      <c r="D21" s="50">
        <v>175</v>
      </c>
      <c r="E21" s="50">
        <v>29.668571428571429</v>
      </c>
      <c r="F21" s="50">
        <v>198</v>
      </c>
      <c r="G21" s="50">
        <v>29.48989898989899</v>
      </c>
      <c r="H21" s="50">
        <v>29.573726541554961</v>
      </c>
    </row>
    <row r="22" spans="2:8" s="51" customFormat="1" ht="21" x14ac:dyDescent="0.35">
      <c r="B22" s="49" t="s">
        <v>127</v>
      </c>
      <c r="C22" s="50">
        <v>27</v>
      </c>
      <c r="D22" s="50">
        <v>15</v>
      </c>
      <c r="E22" s="50">
        <v>47.06666666666667</v>
      </c>
      <c r="F22" s="50">
        <v>12</v>
      </c>
      <c r="G22" s="50">
        <v>39.833333333333336</v>
      </c>
      <c r="H22" s="50">
        <v>43.851851851851855</v>
      </c>
    </row>
    <row r="23" spans="2:8" s="51" customFormat="1" ht="21" x14ac:dyDescent="0.35">
      <c r="B23" s="49" t="s">
        <v>128</v>
      </c>
      <c r="C23" s="50">
        <v>364</v>
      </c>
      <c r="D23" s="50">
        <v>173</v>
      </c>
      <c r="E23" s="50">
        <v>34.358381502890175</v>
      </c>
      <c r="F23" s="50">
        <v>191</v>
      </c>
      <c r="G23" s="50">
        <v>34.916230366492144</v>
      </c>
      <c r="H23" s="50">
        <v>34.651098901098898</v>
      </c>
    </row>
    <row r="24" spans="2:8" s="51" customFormat="1" ht="21" x14ac:dyDescent="0.35">
      <c r="B24" s="49" t="s">
        <v>129</v>
      </c>
      <c r="C24" s="50">
        <v>23</v>
      </c>
      <c r="D24" s="50">
        <v>6</v>
      </c>
      <c r="E24" s="50">
        <v>28.833333333333332</v>
      </c>
      <c r="F24" s="50">
        <v>17</v>
      </c>
      <c r="G24" s="50">
        <v>33.588235294117645</v>
      </c>
      <c r="H24" s="50">
        <v>32.347826086956523</v>
      </c>
    </row>
    <row r="25" spans="2:8" s="51" customFormat="1" ht="21" x14ac:dyDescent="0.35">
      <c r="B25" s="49" t="s">
        <v>130</v>
      </c>
      <c r="C25" s="50">
        <v>137</v>
      </c>
      <c r="D25" s="50">
        <v>64</v>
      </c>
      <c r="E25" s="50">
        <v>32.234375</v>
      </c>
      <c r="F25" s="50">
        <v>73</v>
      </c>
      <c r="G25" s="50">
        <v>30.767123287671232</v>
      </c>
      <c r="H25" s="50">
        <v>31.452554744525546</v>
      </c>
    </row>
    <row r="26" spans="2:8" s="51" customFormat="1" ht="21" x14ac:dyDescent="0.35">
      <c r="B26" s="49" t="s">
        <v>131</v>
      </c>
      <c r="C26" s="50">
        <v>49</v>
      </c>
      <c r="D26" s="50">
        <v>21</v>
      </c>
      <c r="E26" s="50">
        <v>41.476190476190474</v>
      </c>
      <c r="F26" s="50">
        <v>28</v>
      </c>
      <c r="G26" s="50">
        <v>32.464285714285715</v>
      </c>
      <c r="H26" s="50">
        <v>36.326530612244895</v>
      </c>
    </row>
    <row r="27" spans="2:8" s="51" customFormat="1" ht="21" x14ac:dyDescent="0.35">
      <c r="B27" s="49" t="s">
        <v>132</v>
      </c>
      <c r="C27" s="50">
        <v>140</v>
      </c>
      <c r="D27" s="50">
        <v>70</v>
      </c>
      <c r="E27" s="50">
        <v>33.9</v>
      </c>
      <c r="F27" s="50">
        <v>70</v>
      </c>
      <c r="G27" s="50">
        <v>28.714285714285715</v>
      </c>
      <c r="H27" s="50">
        <v>31.307142857142857</v>
      </c>
    </row>
    <row r="28" spans="2:8" s="51" customFormat="1" ht="21" x14ac:dyDescent="0.35">
      <c r="B28" s="49" t="s">
        <v>133</v>
      </c>
      <c r="C28" s="50">
        <v>974</v>
      </c>
      <c r="D28" s="50">
        <v>490</v>
      </c>
      <c r="E28" s="50">
        <v>36.112244897959187</v>
      </c>
      <c r="F28" s="50">
        <v>484</v>
      </c>
      <c r="G28" s="50">
        <v>33.97520661157025</v>
      </c>
      <c r="H28" s="50">
        <v>35.050308008213555</v>
      </c>
    </row>
    <row r="29" spans="2:8" s="51" customFormat="1" ht="21" x14ac:dyDescent="0.35">
      <c r="B29" s="49" t="s">
        <v>134</v>
      </c>
      <c r="C29" s="50">
        <v>292</v>
      </c>
      <c r="D29" s="50">
        <v>216</v>
      </c>
      <c r="E29" s="50">
        <v>38.314814814814817</v>
      </c>
      <c r="F29" s="50">
        <v>76</v>
      </c>
      <c r="G29" s="50">
        <v>41.30263157894737</v>
      </c>
      <c r="H29" s="50">
        <v>39.092465753424655</v>
      </c>
    </row>
    <row r="30" spans="2:8" s="51" customFormat="1" ht="21" x14ac:dyDescent="0.35">
      <c r="B30" s="49" t="s">
        <v>135</v>
      </c>
      <c r="C30" s="50">
        <v>30</v>
      </c>
      <c r="D30" s="50">
        <v>7</v>
      </c>
      <c r="E30" s="50">
        <v>35.285714285714285</v>
      </c>
      <c r="F30" s="50">
        <v>23</v>
      </c>
      <c r="G30" s="50">
        <v>28</v>
      </c>
      <c r="H30" s="50">
        <v>29.7</v>
      </c>
    </row>
    <row r="31" spans="2:8" s="51" customFormat="1" ht="21" x14ac:dyDescent="0.35">
      <c r="B31" s="49" t="s">
        <v>136</v>
      </c>
      <c r="C31" s="50">
        <v>7</v>
      </c>
      <c r="D31" s="50">
        <v>1</v>
      </c>
      <c r="E31" s="50">
        <v>35</v>
      </c>
      <c r="F31" s="50">
        <v>6</v>
      </c>
      <c r="G31" s="50">
        <v>21</v>
      </c>
      <c r="H31" s="50">
        <v>23</v>
      </c>
    </row>
    <row r="32" spans="2:8" s="51" customFormat="1" ht="21" x14ac:dyDescent="0.35">
      <c r="B32" s="49" t="s">
        <v>137</v>
      </c>
      <c r="C32" s="50">
        <v>62</v>
      </c>
      <c r="D32" s="50">
        <v>27</v>
      </c>
      <c r="E32" s="50">
        <v>34.074074074074076</v>
      </c>
      <c r="F32" s="50">
        <v>35</v>
      </c>
      <c r="G32" s="50">
        <v>30.171428571428571</v>
      </c>
      <c r="H32" s="50">
        <v>31.870967741935484</v>
      </c>
    </row>
    <row r="33" spans="2:8" s="51" customFormat="1" ht="21" x14ac:dyDescent="0.35">
      <c r="B33" s="49" t="s">
        <v>138</v>
      </c>
      <c r="C33" s="50">
        <v>1030</v>
      </c>
      <c r="D33" s="50">
        <v>515</v>
      </c>
      <c r="E33" s="50">
        <v>33.433009708737863</v>
      </c>
      <c r="F33" s="50">
        <v>515</v>
      </c>
      <c r="G33" s="50">
        <v>34.32621359223301</v>
      </c>
      <c r="H33" s="50">
        <v>33.879611650485437</v>
      </c>
    </row>
    <row r="34" spans="2:8" s="51" customFormat="1" ht="21" x14ac:dyDescent="0.35">
      <c r="B34" s="49" t="s">
        <v>139</v>
      </c>
      <c r="C34" s="50">
        <v>707</v>
      </c>
      <c r="D34" s="50">
        <v>305</v>
      </c>
      <c r="E34" s="50">
        <v>30.61639344262295</v>
      </c>
      <c r="F34" s="50">
        <v>402</v>
      </c>
      <c r="G34" s="50">
        <v>28.82089552238806</v>
      </c>
      <c r="H34" s="50">
        <v>29.595473833097596</v>
      </c>
    </row>
    <row r="35" spans="2:8" s="51" customFormat="1" ht="21" x14ac:dyDescent="0.35">
      <c r="B35" s="49" t="s">
        <v>140</v>
      </c>
      <c r="C35" s="50">
        <v>57</v>
      </c>
      <c r="D35" s="50">
        <v>27</v>
      </c>
      <c r="E35" s="50">
        <v>34.111111111111114</v>
      </c>
      <c r="F35" s="50">
        <v>30</v>
      </c>
      <c r="G35" s="50">
        <v>40.466666666666669</v>
      </c>
      <c r="H35" s="50">
        <v>37.456140350877192</v>
      </c>
    </row>
    <row r="36" spans="2:8" s="51" customFormat="1" ht="21" x14ac:dyDescent="0.35">
      <c r="B36" s="49" t="s">
        <v>141</v>
      </c>
      <c r="C36" s="50">
        <v>104</v>
      </c>
      <c r="D36" s="50">
        <v>70</v>
      </c>
      <c r="E36" s="50">
        <v>46.228571428571428</v>
      </c>
      <c r="F36" s="50">
        <v>34</v>
      </c>
      <c r="G36" s="50">
        <v>40.088235294117645</v>
      </c>
      <c r="H36" s="50">
        <v>44.221153846153847</v>
      </c>
    </row>
    <row r="37" spans="2:8" s="51" customFormat="1" ht="21" x14ac:dyDescent="0.35">
      <c r="B37" s="49" t="s">
        <v>142</v>
      </c>
      <c r="C37" s="50">
        <v>173</v>
      </c>
      <c r="D37" s="50">
        <v>84</v>
      </c>
      <c r="E37" s="50">
        <v>34.976190476190474</v>
      </c>
      <c r="F37" s="50">
        <v>89</v>
      </c>
      <c r="G37" s="50">
        <v>36.561797752808985</v>
      </c>
      <c r="H37" s="50">
        <v>35.79190751445087</v>
      </c>
    </row>
    <row r="38" spans="2:8" s="51" customFormat="1" ht="21" x14ac:dyDescent="0.35">
      <c r="B38" s="49" t="s">
        <v>143</v>
      </c>
      <c r="C38" s="50">
        <v>38</v>
      </c>
      <c r="D38" s="50">
        <v>14</v>
      </c>
      <c r="E38" s="50">
        <v>32.785714285714285</v>
      </c>
      <c r="F38" s="50">
        <v>24</v>
      </c>
      <c r="G38" s="50">
        <v>34.5</v>
      </c>
      <c r="H38" s="50">
        <v>33.868421052631582</v>
      </c>
    </row>
    <row r="39" spans="2:8" s="51" customFormat="1" ht="21" x14ac:dyDescent="0.35">
      <c r="B39" s="49" t="s">
        <v>144</v>
      </c>
      <c r="C39" s="50">
        <v>14</v>
      </c>
      <c r="D39" s="50">
        <v>5</v>
      </c>
      <c r="E39" s="50">
        <v>25.4</v>
      </c>
      <c r="F39" s="50">
        <v>9</v>
      </c>
      <c r="G39" s="50">
        <v>33</v>
      </c>
      <c r="H39" s="50">
        <v>30.285714285714285</v>
      </c>
    </row>
    <row r="40" spans="2:8" s="51" customFormat="1" ht="21" x14ac:dyDescent="0.35">
      <c r="B40" s="49" t="s">
        <v>145</v>
      </c>
      <c r="C40" s="50">
        <v>28</v>
      </c>
      <c r="D40" s="50">
        <v>17</v>
      </c>
      <c r="E40" s="50">
        <v>41.176470588235297</v>
      </c>
      <c r="F40" s="50">
        <v>11</v>
      </c>
      <c r="G40" s="50">
        <v>25.181818181818183</v>
      </c>
      <c r="H40" s="50">
        <v>34.892857142857146</v>
      </c>
    </row>
    <row r="41" spans="2:8" s="51" customFormat="1" ht="21" x14ac:dyDescent="0.35">
      <c r="B41" s="49" t="s">
        <v>146</v>
      </c>
      <c r="C41" s="50">
        <v>16</v>
      </c>
      <c r="D41" s="50">
        <v>9</v>
      </c>
      <c r="E41" s="50">
        <v>44.111111111111114</v>
      </c>
      <c r="F41" s="50">
        <v>7</v>
      </c>
      <c r="G41" s="50">
        <v>39.428571428571431</v>
      </c>
      <c r="H41" s="50">
        <v>42.0625</v>
      </c>
    </row>
    <row r="42" spans="2:8" s="51" customFormat="1" ht="21" x14ac:dyDescent="0.35">
      <c r="B42" s="49" t="s">
        <v>147</v>
      </c>
      <c r="C42" s="50">
        <v>96</v>
      </c>
      <c r="D42" s="50">
        <v>44</v>
      </c>
      <c r="E42" s="50">
        <v>29.181818181818183</v>
      </c>
      <c r="F42" s="50">
        <v>52</v>
      </c>
      <c r="G42" s="50">
        <v>25.403846153846153</v>
      </c>
      <c r="H42" s="50">
        <v>27.135416666666668</v>
      </c>
    </row>
    <row r="43" spans="2:8" s="51" customFormat="1" ht="21" x14ac:dyDescent="0.35">
      <c r="B43" s="49" t="s">
        <v>148</v>
      </c>
      <c r="C43" s="50">
        <v>186</v>
      </c>
      <c r="D43" s="50">
        <v>65</v>
      </c>
      <c r="E43" s="50">
        <v>34.307692307692307</v>
      </c>
      <c r="F43" s="50">
        <v>121</v>
      </c>
      <c r="G43" s="50">
        <v>35.206611570247937</v>
      </c>
      <c r="H43" s="50">
        <v>34.892473118279568</v>
      </c>
    </row>
    <row r="44" spans="2:8" s="51" customFormat="1" ht="21" x14ac:dyDescent="0.35">
      <c r="B44" s="49" t="s">
        <v>149</v>
      </c>
      <c r="C44" s="50">
        <v>24</v>
      </c>
      <c r="D44" s="50">
        <v>13</v>
      </c>
      <c r="E44" s="50">
        <v>37.307692307692307</v>
      </c>
      <c r="F44" s="50">
        <v>11</v>
      </c>
      <c r="G44" s="50">
        <v>28.181818181818183</v>
      </c>
      <c r="H44" s="50">
        <v>33.125</v>
      </c>
    </row>
    <row r="45" spans="2:8" s="51" customFormat="1" ht="21" x14ac:dyDescent="0.35">
      <c r="B45" s="49" t="s">
        <v>150</v>
      </c>
      <c r="C45" s="50">
        <v>23</v>
      </c>
      <c r="D45" s="50">
        <v>15</v>
      </c>
      <c r="E45" s="50">
        <v>34.799999999999997</v>
      </c>
      <c r="F45" s="50">
        <v>8</v>
      </c>
      <c r="G45" s="50">
        <v>32.125</v>
      </c>
      <c r="H45" s="50">
        <v>33.869565217391305</v>
      </c>
    </row>
    <row r="46" spans="2:8" s="51" customFormat="1" ht="21" x14ac:dyDescent="0.35">
      <c r="B46" s="49" t="s">
        <v>151</v>
      </c>
      <c r="C46" s="50">
        <v>392</v>
      </c>
      <c r="D46" s="50">
        <v>188</v>
      </c>
      <c r="E46" s="50">
        <v>35.659574468085104</v>
      </c>
      <c r="F46" s="50">
        <v>204</v>
      </c>
      <c r="G46" s="50">
        <v>34.897058823529413</v>
      </c>
      <c r="H46" s="50">
        <v>35.262755102040813</v>
      </c>
    </row>
    <row r="47" spans="2:8" s="51" customFormat="1" ht="21" x14ac:dyDescent="0.35">
      <c r="B47" s="49" t="s">
        <v>152</v>
      </c>
      <c r="C47" s="50">
        <v>45</v>
      </c>
      <c r="D47" s="50">
        <v>21</v>
      </c>
      <c r="E47" s="50">
        <v>42.80952380952381</v>
      </c>
      <c r="F47" s="50">
        <v>24</v>
      </c>
      <c r="G47" s="50">
        <v>36.708333333333336</v>
      </c>
      <c r="H47" s="50">
        <v>39.555555555555557</v>
      </c>
    </row>
    <row r="48" spans="2:8" s="51" customFormat="1" ht="21" x14ac:dyDescent="0.35">
      <c r="B48" s="49" t="s">
        <v>153</v>
      </c>
      <c r="C48" s="50">
        <v>12</v>
      </c>
      <c r="D48" s="50">
        <v>4</v>
      </c>
      <c r="E48" s="50">
        <v>53.25</v>
      </c>
      <c r="F48" s="50">
        <v>8</v>
      </c>
      <c r="G48" s="50">
        <v>36.5</v>
      </c>
      <c r="H48" s="50">
        <v>42.083333333333336</v>
      </c>
    </row>
    <row r="49" spans="2:8" s="51" customFormat="1" ht="21" x14ac:dyDescent="0.35">
      <c r="B49" s="49" t="s">
        <v>154</v>
      </c>
      <c r="C49" s="50">
        <v>19</v>
      </c>
      <c r="D49" s="50">
        <v>12</v>
      </c>
      <c r="E49" s="50">
        <v>27</v>
      </c>
      <c r="F49" s="50">
        <v>7</v>
      </c>
      <c r="G49" s="50">
        <v>25</v>
      </c>
      <c r="H49" s="50">
        <v>26.263157894736842</v>
      </c>
    </row>
    <row r="50" spans="2:8" s="51" customFormat="1" ht="21" x14ac:dyDescent="0.35">
      <c r="B50" s="49" t="s">
        <v>155</v>
      </c>
      <c r="C50" s="50">
        <v>12</v>
      </c>
      <c r="D50" s="50">
        <v>4</v>
      </c>
      <c r="E50" s="50">
        <v>40.5</v>
      </c>
      <c r="F50" s="50">
        <v>8</v>
      </c>
      <c r="G50" s="50">
        <v>24.125</v>
      </c>
      <c r="H50" s="50">
        <v>29.583333333333332</v>
      </c>
    </row>
    <row r="51" spans="2:8" s="51" customFormat="1" ht="21" x14ac:dyDescent="0.35">
      <c r="B51" s="49" t="s">
        <v>156</v>
      </c>
      <c r="C51" s="50">
        <v>157</v>
      </c>
      <c r="D51" s="50">
        <v>112</v>
      </c>
      <c r="E51" s="50">
        <v>46.205357142857146</v>
      </c>
      <c r="F51" s="50">
        <v>45</v>
      </c>
      <c r="G51" s="50">
        <v>39.022222222222226</v>
      </c>
      <c r="H51" s="50">
        <v>44.146496815286625</v>
      </c>
    </row>
    <row r="52" spans="2:8" s="51" customFormat="1" ht="21" x14ac:dyDescent="0.35">
      <c r="B52" s="49" t="s">
        <v>157</v>
      </c>
      <c r="C52" s="50">
        <v>28</v>
      </c>
      <c r="D52" s="50">
        <v>11</v>
      </c>
      <c r="E52" s="50">
        <v>36.272727272727273</v>
      </c>
      <c r="F52" s="50">
        <v>17</v>
      </c>
      <c r="G52" s="50">
        <v>28.117647058823529</v>
      </c>
      <c r="H52" s="50">
        <v>31.321428571428573</v>
      </c>
    </row>
    <row r="53" spans="2:8" s="51" customFormat="1" ht="21" x14ac:dyDescent="0.35">
      <c r="B53" s="49" t="s">
        <v>158</v>
      </c>
      <c r="C53" s="50">
        <v>4</v>
      </c>
      <c r="D53" s="50">
        <v>2</v>
      </c>
      <c r="E53" s="50">
        <v>40</v>
      </c>
      <c r="F53" s="50">
        <v>2</v>
      </c>
      <c r="G53" s="50">
        <v>34</v>
      </c>
      <c r="H53" s="50">
        <v>37</v>
      </c>
    </row>
    <row r="54" spans="2:8" s="51" customFormat="1" ht="21" x14ac:dyDescent="0.35">
      <c r="B54" s="49" t="s">
        <v>159</v>
      </c>
      <c r="C54" s="50">
        <v>729</v>
      </c>
      <c r="D54" s="50">
        <v>332</v>
      </c>
      <c r="E54" s="50">
        <v>39.004518072289159</v>
      </c>
      <c r="F54" s="50">
        <v>397</v>
      </c>
      <c r="G54" s="50">
        <v>39.22670025188917</v>
      </c>
      <c r="H54" s="50">
        <v>39.125514403292179</v>
      </c>
    </row>
    <row r="55" spans="2:8" s="51" customFormat="1" ht="21" x14ac:dyDescent="0.35">
      <c r="B55" s="49" t="s">
        <v>160</v>
      </c>
      <c r="C55" s="50">
        <v>139</v>
      </c>
      <c r="D55" s="50">
        <v>54</v>
      </c>
      <c r="E55" s="50">
        <v>38.648148148148145</v>
      </c>
      <c r="F55" s="50">
        <v>85</v>
      </c>
      <c r="G55" s="50">
        <v>37.211764705882352</v>
      </c>
      <c r="H55" s="50">
        <v>37.769784172661872</v>
      </c>
    </row>
    <row r="56" spans="2:8" s="51" customFormat="1" ht="21" x14ac:dyDescent="0.35">
      <c r="B56" s="49" t="s">
        <v>161</v>
      </c>
      <c r="C56" s="50">
        <v>61</v>
      </c>
      <c r="D56" s="50">
        <v>35</v>
      </c>
      <c r="E56" s="50">
        <v>40.057142857142857</v>
      </c>
      <c r="F56" s="50">
        <v>26</v>
      </c>
      <c r="G56" s="50">
        <v>36.807692307692307</v>
      </c>
      <c r="H56" s="50">
        <v>38.672131147540981</v>
      </c>
    </row>
    <row r="57" spans="2:8" s="51" customFormat="1" ht="21" x14ac:dyDescent="0.35">
      <c r="B57" s="49" t="s">
        <v>162</v>
      </c>
      <c r="C57" s="50">
        <v>90</v>
      </c>
      <c r="D57" s="50">
        <v>41</v>
      </c>
      <c r="E57" s="50">
        <v>31.365853658536587</v>
      </c>
      <c r="F57" s="50">
        <v>49</v>
      </c>
      <c r="G57" s="50">
        <v>31.591836734693878</v>
      </c>
      <c r="H57" s="50">
        <v>31.488888888888887</v>
      </c>
    </row>
    <row r="58" spans="2:8" s="51" customFormat="1" ht="21" x14ac:dyDescent="0.35">
      <c r="B58" s="49" t="s">
        <v>163</v>
      </c>
      <c r="C58" s="50">
        <v>196</v>
      </c>
      <c r="D58" s="50">
        <v>101</v>
      </c>
      <c r="E58" s="50">
        <v>29.811881188118811</v>
      </c>
      <c r="F58" s="50">
        <v>95</v>
      </c>
      <c r="G58" s="50">
        <v>30.042105263157893</v>
      </c>
      <c r="H58" s="50">
        <v>29.923469387755102</v>
      </c>
    </row>
    <row r="59" spans="2:8" s="51" customFormat="1" ht="21" x14ac:dyDescent="0.35">
      <c r="B59" s="49" t="s">
        <v>164</v>
      </c>
      <c r="C59" s="50">
        <v>21</v>
      </c>
      <c r="D59" s="50">
        <v>8</v>
      </c>
      <c r="E59" s="50">
        <v>33.5</v>
      </c>
      <c r="F59" s="50">
        <v>13</v>
      </c>
      <c r="G59" s="50">
        <v>37</v>
      </c>
      <c r="H59" s="50">
        <v>35.666666666666664</v>
      </c>
    </row>
    <row r="60" spans="2:8" s="51" customFormat="1" ht="21" x14ac:dyDescent="0.35">
      <c r="B60" s="49" t="s">
        <v>165</v>
      </c>
      <c r="C60" s="50">
        <v>47</v>
      </c>
      <c r="D60" s="50">
        <v>20</v>
      </c>
      <c r="E60" s="50">
        <v>30.6</v>
      </c>
      <c r="F60" s="50">
        <v>27</v>
      </c>
      <c r="G60" s="50">
        <v>36.666666666666664</v>
      </c>
      <c r="H60" s="50">
        <v>34.085106382978722</v>
      </c>
    </row>
    <row r="61" spans="2:8" s="51" customFormat="1" ht="21" x14ac:dyDescent="0.35">
      <c r="B61" s="49" t="s">
        <v>166</v>
      </c>
      <c r="C61" s="50">
        <v>23</v>
      </c>
      <c r="D61" s="50">
        <v>11</v>
      </c>
      <c r="E61" s="50">
        <v>23.727272727272727</v>
      </c>
      <c r="F61" s="50">
        <v>12</v>
      </c>
      <c r="G61" s="50">
        <v>31.166666666666668</v>
      </c>
      <c r="H61" s="50">
        <v>27.608695652173914</v>
      </c>
    </row>
    <row r="62" spans="2:8" s="51" customFormat="1" ht="21" x14ac:dyDescent="0.35">
      <c r="B62" s="49" t="s">
        <v>167</v>
      </c>
      <c r="C62" s="50">
        <v>290</v>
      </c>
      <c r="D62" s="50">
        <v>164</v>
      </c>
      <c r="E62" s="50">
        <v>37.121951219512198</v>
      </c>
      <c r="F62" s="50">
        <v>126</v>
      </c>
      <c r="G62" s="50">
        <v>34.357142857142854</v>
      </c>
      <c r="H62" s="50">
        <v>35.920689655172417</v>
      </c>
    </row>
    <row r="63" spans="2:8" s="51" customFormat="1" ht="21" x14ac:dyDescent="0.35">
      <c r="B63" s="49" t="s">
        <v>168</v>
      </c>
      <c r="C63" s="50">
        <v>25</v>
      </c>
      <c r="D63" s="50">
        <v>23</v>
      </c>
      <c r="E63" s="50">
        <v>44.130434782608695</v>
      </c>
      <c r="F63" s="50">
        <v>2</v>
      </c>
      <c r="G63" s="50">
        <v>28.5</v>
      </c>
      <c r="H63" s="50">
        <v>42.88</v>
      </c>
    </row>
    <row r="64" spans="2:8" s="51" customFormat="1" ht="21" x14ac:dyDescent="0.35">
      <c r="B64" s="49" t="s">
        <v>169</v>
      </c>
      <c r="C64" s="50">
        <v>1365</v>
      </c>
      <c r="D64" s="50">
        <v>687</v>
      </c>
      <c r="E64" s="50">
        <v>37.091703056768559</v>
      </c>
      <c r="F64" s="50">
        <v>678</v>
      </c>
      <c r="G64" s="50">
        <v>35.070796460176993</v>
      </c>
      <c r="H64" s="50">
        <v>36.087912087912088</v>
      </c>
    </row>
    <row r="65" spans="2:8" s="51" customFormat="1" ht="21" x14ac:dyDescent="0.35">
      <c r="B65" s="49" t="s">
        <v>170</v>
      </c>
      <c r="C65" s="50">
        <v>84</v>
      </c>
      <c r="D65" s="50">
        <v>32</v>
      </c>
      <c r="E65" s="50">
        <v>39.53125</v>
      </c>
      <c r="F65" s="50">
        <v>52</v>
      </c>
      <c r="G65" s="50">
        <v>41.730769230769234</v>
      </c>
      <c r="H65" s="50">
        <v>40.892857142857146</v>
      </c>
    </row>
    <row r="66" spans="2:8" s="51" customFormat="1" ht="21" x14ac:dyDescent="0.35">
      <c r="B66" s="49" t="s">
        <v>171</v>
      </c>
      <c r="C66" s="50">
        <v>15146</v>
      </c>
      <c r="D66" s="50">
        <v>5548</v>
      </c>
      <c r="E66" s="50">
        <v>32.504686373467919</v>
      </c>
      <c r="F66" s="50">
        <v>9598</v>
      </c>
      <c r="G66" s="50">
        <v>32.699416545113564</v>
      </c>
      <c r="H66" s="50">
        <v>32.628086623530969</v>
      </c>
    </row>
    <row r="67" spans="2:8" s="51" customFormat="1" ht="21" x14ac:dyDescent="0.35">
      <c r="B67" s="49" t="s">
        <v>172</v>
      </c>
      <c r="C67" s="50">
        <v>177</v>
      </c>
      <c r="D67" s="50">
        <v>74</v>
      </c>
      <c r="E67" s="50">
        <v>32.662162162162161</v>
      </c>
      <c r="F67" s="50">
        <v>103</v>
      </c>
      <c r="G67" s="50">
        <v>30.563106796116504</v>
      </c>
      <c r="H67" s="50">
        <v>31.440677966101696</v>
      </c>
    </row>
    <row r="68" spans="2:8" s="51" customFormat="1" ht="21" x14ac:dyDescent="0.35">
      <c r="B68" s="49" t="s">
        <v>173</v>
      </c>
      <c r="C68" s="50">
        <v>78</v>
      </c>
      <c r="D68" s="50">
        <v>41</v>
      </c>
      <c r="E68" s="50">
        <v>34.512195121951223</v>
      </c>
      <c r="F68" s="50">
        <v>37</v>
      </c>
      <c r="G68" s="50">
        <v>36.027027027027025</v>
      </c>
      <c r="H68" s="50">
        <v>35.230769230769234</v>
      </c>
    </row>
    <row r="69" spans="2:8" s="51" customFormat="1" ht="21" x14ac:dyDescent="0.35">
      <c r="B69" s="49" t="s">
        <v>174</v>
      </c>
      <c r="C69" s="50">
        <v>34</v>
      </c>
      <c r="D69" s="50">
        <v>20</v>
      </c>
      <c r="E69" s="50">
        <v>32.1</v>
      </c>
      <c r="F69" s="50">
        <v>14</v>
      </c>
      <c r="G69" s="50">
        <v>30.714285714285715</v>
      </c>
      <c r="H69" s="50">
        <v>31.529411764705884</v>
      </c>
    </row>
    <row r="70" spans="2:8" s="51" customFormat="1" ht="21" x14ac:dyDescent="0.35">
      <c r="B70" s="49" t="s">
        <v>175</v>
      </c>
      <c r="C70" s="50">
        <v>18</v>
      </c>
      <c r="D70" s="50">
        <v>12</v>
      </c>
      <c r="E70" s="50">
        <v>27.833333333333332</v>
      </c>
      <c r="F70" s="50">
        <v>6</v>
      </c>
      <c r="G70" s="50">
        <v>42</v>
      </c>
      <c r="H70" s="50">
        <v>32.555555555555557</v>
      </c>
    </row>
    <row r="71" spans="2:8" s="51" customFormat="1" ht="21" x14ac:dyDescent="0.35">
      <c r="B71" s="49" t="s">
        <v>176</v>
      </c>
      <c r="C71" s="50">
        <v>145</v>
      </c>
      <c r="D71" s="50">
        <v>73</v>
      </c>
      <c r="E71" s="50">
        <v>30.575342465753426</v>
      </c>
      <c r="F71" s="50">
        <v>72</v>
      </c>
      <c r="G71" s="50">
        <v>33.819444444444443</v>
      </c>
      <c r="H71" s="50">
        <v>32.186206896551724</v>
      </c>
    </row>
    <row r="72" spans="2:8" s="51" customFormat="1" ht="21" x14ac:dyDescent="0.35">
      <c r="B72" s="49" t="s">
        <v>177</v>
      </c>
      <c r="C72" s="50">
        <v>112</v>
      </c>
      <c r="D72" s="50">
        <v>65</v>
      </c>
      <c r="E72" s="50">
        <v>34.53846153846154</v>
      </c>
      <c r="F72" s="50">
        <v>47</v>
      </c>
      <c r="G72" s="50">
        <v>34</v>
      </c>
      <c r="H72" s="50">
        <v>34.3125</v>
      </c>
    </row>
    <row r="73" spans="2:8" s="51" customFormat="1" ht="21" x14ac:dyDescent="0.35">
      <c r="B73" s="49" t="s">
        <v>178</v>
      </c>
      <c r="C73" s="50">
        <v>36</v>
      </c>
      <c r="D73" s="50">
        <v>20</v>
      </c>
      <c r="E73" s="50">
        <v>35.450000000000003</v>
      </c>
      <c r="F73" s="50">
        <v>16</v>
      </c>
      <c r="G73" s="50">
        <v>30.625</v>
      </c>
      <c r="H73" s="50">
        <v>33.305555555555557</v>
      </c>
    </row>
    <row r="74" spans="2:8" s="51" customFormat="1" ht="21" x14ac:dyDescent="0.35">
      <c r="B74" s="49" t="s">
        <v>179</v>
      </c>
      <c r="C74" s="50">
        <v>16</v>
      </c>
      <c r="D74" s="50">
        <v>9</v>
      </c>
      <c r="E74" s="50">
        <v>28</v>
      </c>
      <c r="F74" s="50">
        <v>7</v>
      </c>
      <c r="G74" s="50">
        <v>34.142857142857146</v>
      </c>
      <c r="H74" s="50">
        <v>30.6875</v>
      </c>
    </row>
    <row r="75" spans="2:8" s="51" customFormat="1" ht="21" x14ac:dyDescent="0.35">
      <c r="B75" s="49" t="s">
        <v>180</v>
      </c>
      <c r="C75" s="50">
        <v>19</v>
      </c>
      <c r="D75" s="50">
        <v>10</v>
      </c>
      <c r="E75" s="50">
        <v>30.2</v>
      </c>
      <c r="F75" s="50">
        <v>9</v>
      </c>
      <c r="G75" s="50">
        <v>32.666666666666664</v>
      </c>
      <c r="H75" s="50">
        <v>31.368421052631579</v>
      </c>
    </row>
    <row r="76" spans="2:8" s="51" customFormat="1" ht="21" x14ac:dyDescent="0.35">
      <c r="B76" s="49" t="s">
        <v>181</v>
      </c>
      <c r="C76" s="50">
        <v>137</v>
      </c>
      <c r="D76" s="50">
        <v>91</v>
      </c>
      <c r="E76" s="50">
        <v>44.549450549450547</v>
      </c>
      <c r="F76" s="50">
        <v>46</v>
      </c>
      <c r="G76" s="50">
        <v>44.173913043478258</v>
      </c>
      <c r="H76" s="50">
        <v>44.423357664233578</v>
      </c>
    </row>
    <row r="77" spans="2:8" s="51" customFormat="1" ht="21" x14ac:dyDescent="0.35">
      <c r="B77" s="49" t="s">
        <v>182</v>
      </c>
      <c r="C77" s="50">
        <v>16</v>
      </c>
      <c r="D77" s="50">
        <v>4</v>
      </c>
      <c r="E77" s="50">
        <v>36</v>
      </c>
      <c r="F77" s="50">
        <v>12</v>
      </c>
      <c r="G77" s="50">
        <v>33.083333333333336</v>
      </c>
      <c r="H77" s="50">
        <v>33.8125</v>
      </c>
    </row>
    <row r="78" spans="2:8" s="51" customFormat="1" ht="21" x14ac:dyDescent="0.35">
      <c r="B78" s="49" t="s">
        <v>183</v>
      </c>
      <c r="C78" s="50">
        <v>138</v>
      </c>
      <c r="D78" s="50">
        <v>67</v>
      </c>
      <c r="E78" s="50">
        <v>31.71641791044776</v>
      </c>
      <c r="F78" s="50">
        <v>71</v>
      </c>
      <c r="G78" s="50">
        <v>30.87323943661972</v>
      </c>
      <c r="H78" s="50">
        <v>31.282608695652176</v>
      </c>
    </row>
    <row r="79" spans="2:8" s="51" customFormat="1" ht="21" x14ac:dyDescent="0.35">
      <c r="B79" s="49" t="s">
        <v>184</v>
      </c>
      <c r="C79" s="50">
        <v>35</v>
      </c>
      <c r="D79" s="50">
        <v>21</v>
      </c>
      <c r="E79" s="50">
        <v>31.285714285714285</v>
      </c>
      <c r="F79" s="50">
        <v>14</v>
      </c>
      <c r="G79" s="50">
        <v>34.214285714285715</v>
      </c>
      <c r="H79" s="50">
        <v>32.457142857142856</v>
      </c>
    </row>
    <row r="80" spans="2:8" s="51" customFormat="1" ht="21" x14ac:dyDescent="0.35">
      <c r="B80" s="49" t="s">
        <v>185</v>
      </c>
      <c r="C80" s="50">
        <v>9</v>
      </c>
      <c r="D80" s="50">
        <v>5</v>
      </c>
      <c r="E80" s="50">
        <v>33.6</v>
      </c>
      <c r="F80" s="50">
        <v>4</v>
      </c>
      <c r="G80" s="50">
        <v>30.25</v>
      </c>
      <c r="H80" s="50">
        <v>32.111111111111114</v>
      </c>
    </row>
    <row r="81" spans="2:8" s="51" customFormat="1" ht="21" x14ac:dyDescent="0.35">
      <c r="B81" s="49" t="s">
        <v>186</v>
      </c>
      <c r="C81" s="50">
        <v>114</v>
      </c>
      <c r="D81" s="50">
        <v>56</v>
      </c>
      <c r="E81" s="50">
        <v>31.767857142857142</v>
      </c>
      <c r="F81" s="50">
        <v>58</v>
      </c>
      <c r="G81" s="50">
        <v>29.810344827586206</v>
      </c>
      <c r="H81" s="50">
        <v>30.771929824561404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IF(ข้อความ)</vt:lpstr>
      <vt:lpstr>IF(หลายเงื่อนไข)</vt:lpstr>
      <vt:lpstr>SumIF</vt:lpstr>
      <vt:lpstr>CountIF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Walailak University</cp:lastModifiedBy>
  <dcterms:created xsi:type="dcterms:W3CDTF">2022-01-29T13:12:35Z</dcterms:created>
  <dcterms:modified xsi:type="dcterms:W3CDTF">2022-07-20T03:06:11Z</dcterms:modified>
</cp:coreProperties>
</file>